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353 Travel Reports\2023\2023\DEPARTMENT OF DEFENSE\Department of the Air Force\MAY\"/>
    </mc:Choice>
  </mc:AlternateContent>
  <bookViews>
    <workbookView xWindow="0" yWindow="0" windowWidth="21570" windowHeight="8595" activeTab="1"/>
  </bookViews>
  <sheets>
    <sheet name="Instruction Sheet" sheetId="2" r:id="rId1"/>
    <sheet name="DAF" sheetId="1" r:id="rId2"/>
  </sheets>
  <definedNames>
    <definedName name="_xlnm.Print_Area" localSheetId="1">DAF!$A$2:$M$75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106" i="1" l="1"/>
  <c r="A1098" i="1" l="1"/>
  <c r="L1129" i="1"/>
  <c r="A998" i="1"/>
  <c r="A1002" i="1" s="1"/>
  <c r="A1006" i="1" s="1"/>
  <c r="A1010" i="1" s="1"/>
  <c r="A1014" i="1" s="1"/>
  <c r="A1018" i="1" s="1"/>
  <c r="A1022" i="1" s="1"/>
  <c r="A1026" i="1" s="1"/>
  <c r="A1030" i="1" s="1"/>
  <c r="A1034" i="1" s="1"/>
  <c r="A1038" i="1" s="1"/>
  <c r="A1042" i="1" s="1"/>
  <c r="A1046" i="1" s="1"/>
  <c r="A1050" i="1" s="1"/>
  <c r="A1054" i="1" s="1"/>
  <c r="A1058" i="1" s="1"/>
  <c r="A954" i="1"/>
  <c r="A958" i="1" s="1"/>
  <c r="A962" i="1" s="1"/>
  <c r="A966" i="1" s="1"/>
  <c r="A970" i="1" s="1"/>
  <c r="A974" i="1" s="1"/>
  <c r="A978" i="1" s="1"/>
  <c r="A982" i="1" s="1"/>
  <c r="A986" i="1" s="1"/>
  <c r="A990" i="1" s="1"/>
  <c r="A994" i="1" s="1"/>
  <c r="A950" i="1"/>
  <c r="A946" i="1" l="1"/>
  <c r="A605" i="1" l="1"/>
  <c r="A609" i="1" s="1"/>
  <c r="A613" i="1" s="1"/>
  <c r="A617" i="1" s="1"/>
  <c r="A621" i="1" s="1"/>
  <c r="A625" i="1" s="1"/>
  <c r="A629" i="1" s="1"/>
  <c r="A633" i="1" s="1"/>
  <c r="A637" i="1" s="1"/>
  <c r="A641" i="1" s="1"/>
  <c r="A645" i="1" s="1"/>
  <c r="A649" i="1" s="1"/>
  <c r="A653" i="1" s="1"/>
  <c r="A657" i="1" s="1"/>
  <c r="A661" i="1" s="1"/>
  <c r="A665" i="1" s="1"/>
  <c r="A669" i="1" s="1"/>
  <c r="A673" i="1" s="1"/>
  <c r="A677" i="1" s="1"/>
  <c r="A681" i="1" s="1"/>
  <c r="A685" i="1" s="1"/>
  <c r="A689" i="1" s="1"/>
  <c r="A693" i="1" s="1"/>
  <c r="A697" i="1" s="1"/>
  <c r="A701" i="1" s="1"/>
  <c r="A705" i="1" s="1"/>
  <c r="A709" i="1" s="1"/>
  <c r="A713" i="1" s="1"/>
  <c r="A717" i="1" s="1"/>
  <c r="A721" i="1" s="1"/>
  <c r="A725" i="1" s="1"/>
  <c r="A729" i="1" s="1"/>
  <c r="A733" i="1" s="1"/>
  <c r="A737" i="1" s="1"/>
  <c r="A741" i="1" s="1"/>
  <c r="A745" i="1" s="1"/>
  <c r="A749" i="1" s="1"/>
  <c r="A753" i="1" s="1"/>
  <c r="A757" i="1" s="1"/>
  <c r="A761" i="1" s="1"/>
  <c r="A765" i="1" s="1"/>
  <c r="A769" i="1" s="1"/>
  <c r="A773" i="1" s="1"/>
  <c r="A777" i="1" s="1"/>
  <c r="A781" i="1" s="1"/>
  <c r="A785" i="1" s="1"/>
  <c r="A789" i="1" s="1"/>
  <c r="A793" i="1" s="1"/>
  <c r="A797" i="1" s="1"/>
  <c r="A801" i="1" s="1"/>
  <c r="A805" i="1" s="1"/>
  <c r="A809" i="1" s="1"/>
  <c r="A813" i="1" s="1"/>
  <c r="A817" i="1" s="1"/>
  <c r="A821" i="1" s="1"/>
  <c r="A825" i="1" s="1"/>
  <c r="A830" i="1" s="1"/>
  <c r="A835" i="1" s="1"/>
  <c r="A840" i="1" s="1"/>
  <c r="A845" i="1" s="1"/>
  <c r="A850" i="1" s="1"/>
  <c r="A855" i="1" s="1"/>
  <c r="A860" i="1" s="1"/>
  <c r="A865" i="1" s="1"/>
  <c r="A870" i="1" s="1"/>
  <c r="A875" i="1" s="1"/>
  <c r="A880" i="1" s="1"/>
  <c r="A885" i="1" s="1"/>
  <c r="A890" i="1" s="1"/>
  <c r="A894" i="1" s="1"/>
  <c r="A898" i="1" s="1"/>
  <c r="A902" i="1" s="1"/>
  <c r="A906" i="1" s="1"/>
  <c r="A910" i="1" s="1"/>
  <c r="A914" i="1" s="1"/>
  <c r="A918" i="1" s="1"/>
  <c r="A922" i="1" s="1"/>
  <c r="A926" i="1" s="1"/>
  <c r="A930" i="1" s="1"/>
  <c r="A934" i="1" s="1"/>
  <c r="A938" i="1" s="1"/>
  <c r="A581" i="1"/>
  <c r="A585" i="1" s="1"/>
  <c r="A589" i="1" s="1"/>
  <c r="A593" i="1" s="1"/>
  <c r="A597" i="1" s="1"/>
  <c r="A534" i="1"/>
  <c r="A538" i="1" s="1"/>
  <c r="A542" i="1" s="1"/>
  <c r="A547" i="1" s="1"/>
  <c r="A552" i="1" s="1"/>
  <c r="A556" i="1" s="1"/>
  <c r="A560" i="1" s="1"/>
  <c r="A564" i="1" s="1"/>
  <c r="A568" i="1" s="1"/>
  <c r="A572" i="1" s="1"/>
  <c r="A398" i="1"/>
  <c r="A402" i="1" s="1"/>
  <c r="A406" i="1" s="1"/>
  <c r="A410" i="1" s="1"/>
  <c r="A414" i="1" s="1"/>
  <c r="A418" i="1" s="1"/>
  <c r="A422" i="1" s="1"/>
  <c r="A426" i="1" s="1"/>
  <c r="A430" i="1" s="1"/>
  <c r="A434" i="1" s="1"/>
  <c r="A438" i="1" s="1"/>
  <c r="A442" i="1" s="1"/>
  <c r="A446" i="1" s="1"/>
  <c r="A450" i="1" s="1"/>
  <c r="A454" i="1" s="1"/>
  <c r="A458" i="1" s="1"/>
  <c r="A462" i="1" s="1"/>
  <c r="A466" i="1" s="1"/>
  <c r="A470" i="1" s="1"/>
  <c r="A474" i="1" s="1"/>
  <c r="A478" i="1" s="1"/>
  <c r="A482" i="1" s="1"/>
  <c r="A486" i="1" s="1"/>
  <c r="A490" i="1" s="1"/>
  <c r="A494" i="1" s="1"/>
  <c r="A498" i="1" s="1"/>
  <c r="A502" i="1" s="1"/>
  <c r="A506" i="1" s="1"/>
  <c r="A510" i="1" s="1"/>
  <c r="A514" i="1" s="1"/>
  <c r="A518" i="1" s="1"/>
  <c r="A522" i="1" s="1"/>
  <c r="A386" i="1"/>
  <c r="A390" i="1" s="1"/>
  <c r="A358" i="1"/>
  <c r="A362" i="1" s="1"/>
  <c r="A366" i="1" s="1"/>
  <c r="A370" i="1" s="1"/>
  <c r="A374" i="1" s="1"/>
  <c r="A326" i="1"/>
  <c r="A330" i="1" s="1"/>
  <c r="A334" i="1" s="1"/>
  <c r="A338" i="1" s="1"/>
  <c r="A342" i="1" s="1"/>
  <c r="A346" i="1" s="1"/>
  <c r="A350" i="1" s="1"/>
  <c r="A310" i="1" l="1"/>
  <c r="A314" i="1" s="1"/>
  <c r="A318" i="1" s="1"/>
  <c r="A322" i="1" s="1"/>
  <c r="A306" i="1"/>
  <c r="A302" i="1" l="1"/>
  <c r="A286" i="1" l="1"/>
  <c r="A290" i="1" s="1"/>
  <c r="A294" i="1" s="1"/>
  <c r="A298" i="1" s="1"/>
  <c r="A138" i="1"/>
  <c r="A142" i="1" s="1"/>
  <c r="A146" i="1" s="1"/>
  <c r="A150" i="1" s="1"/>
  <c r="A154" i="1" s="1"/>
  <c r="A158" i="1" s="1"/>
  <c r="A162" i="1" s="1"/>
  <c r="A166" i="1" s="1"/>
  <c r="A170" i="1" s="1"/>
  <c r="A174" i="1" s="1"/>
  <c r="A178" i="1" s="1"/>
  <c r="A182" i="1" s="1"/>
  <c r="A186" i="1" s="1"/>
  <c r="A190" i="1" s="1"/>
  <c r="A194" i="1" s="1"/>
  <c r="A198" i="1" s="1"/>
  <c r="A202" i="1" s="1"/>
  <c r="A206" i="1" s="1"/>
  <c r="A210" i="1" s="1"/>
  <c r="A214" i="1" s="1"/>
  <c r="A218" i="1" s="1"/>
  <c r="A222" i="1" s="1"/>
  <c r="A226" i="1" s="1"/>
  <c r="A230" i="1" s="1"/>
  <c r="A234" i="1" s="1"/>
  <c r="A238" i="1" s="1"/>
  <c r="A242" i="1" s="1"/>
  <c r="A246" i="1" s="1"/>
  <c r="A250" i="1" s="1"/>
  <c r="A254" i="1" s="1"/>
  <c r="A258" i="1" s="1"/>
  <c r="A262" i="1" s="1"/>
  <c r="A266" i="1" s="1"/>
  <c r="A270" i="1" s="1"/>
  <c r="A274" i="1" s="1"/>
  <c r="A278" i="1" s="1"/>
  <c r="M63" i="1"/>
  <c r="M59" i="1"/>
  <c r="M55" i="1"/>
  <c r="M51" i="1"/>
  <c r="M47" i="1"/>
  <c r="M43" i="1"/>
  <c r="A32" i="1"/>
  <c r="A37" i="1" s="1"/>
  <c r="A42" i="1" s="1"/>
  <c r="A46" i="1" s="1"/>
  <c r="A50" i="1" s="1"/>
  <c r="A54" i="1" s="1"/>
  <c r="A58" i="1" s="1"/>
  <c r="A62" i="1" s="1"/>
  <c r="A67" i="1" s="1"/>
  <c r="A73" i="1" s="1"/>
  <c r="A79" i="1" s="1"/>
  <c r="A83" i="1" s="1"/>
  <c r="A88" i="1" s="1"/>
  <c r="A92" i="1" s="1"/>
  <c r="A96" i="1" s="1"/>
  <c r="A100" i="1" s="1"/>
  <c r="A105" i="1" s="1"/>
  <c r="A109" i="1" s="1"/>
  <c r="A113" i="1" s="1"/>
  <c r="A117" i="1" s="1"/>
  <c r="A121" i="1" s="1"/>
  <c r="A125" i="1" s="1"/>
  <c r="A130" i="1" s="1"/>
  <c r="A134" i="1" s="1"/>
  <c r="Q280" i="1" l="1"/>
  <c r="J9" i="1" s="1"/>
  <c r="Q279" i="1"/>
  <c r="H9" i="1" s="1"/>
  <c r="A18" i="1" l="1"/>
  <c r="A23" i="1" s="1"/>
</calcChain>
</file>

<file path=xl/comments1.xml><?xml version="1.0" encoding="utf-8"?>
<comments xmlns="http://schemas.openxmlformats.org/spreadsheetml/2006/main">
  <authors>
    <author>tc={970DF583-D010-4347-9797-EAADBEE17570}</author>
    <author>tc={152E03BA-8763-4225-BEBF-B29D55903A6F}</author>
    <author>tc={A0C79012-24D1-41ED-8A9C-B9B89530F3F0}</author>
  </authors>
  <commentList>
    <comment ref="C1115"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National Security/Policy Focus</t>
        </r>
      </text>
    </comment>
    <comment ref="M1115"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Lodging: $2,779.00, Insurance: $80.00</t>
        </r>
      </text>
    </comment>
    <comment ref="M1116" authorId="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Flights: $1,755.07, Ground Transportation: $228.57</t>
        </r>
      </text>
    </comment>
  </commentList>
</comments>
</file>

<file path=xl/sharedStrings.xml><?xml version="1.0" encoding="utf-8"?>
<sst xmlns="http://schemas.openxmlformats.org/spreadsheetml/2006/main" count="6458" uniqueCount="937">
  <si>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</si>
  <si>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</si>
  <si>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</si>
  <si>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</si>
  <si>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</si>
  <si>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</si>
  <si>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</si>
  <si>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Agency Contact:</t>
  </si>
  <si>
    <t xml:space="preserve">TRAVELER </t>
  </si>
  <si>
    <t>EVENT DESCRIPTION &amp; EVENT SPONSOR</t>
  </si>
  <si>
    <t>EVENT DATE(S) [MM/DD/YYYY-MM/DD/YYYY]:</t>
  </si>
  <si>
    <t>LOCATION AND TRAVEL DATE(S) [MM/DD/YYYY-MM/DD/YYYY]</t>
  </si>
  <si>
    <t>BENEFIT SOURCE</t>
  </si>
  <si>
    <t>BENEFIT DESCRIPTION</t>
  </si>
  <si>
    <t>PAYMENT BY CHECK</t>
  </si>
  <si>
    <t>NEGATIVE REPORT</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</si>
  <si>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</si>
  <si>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</si>
  <si>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</si>
  <si>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</si>
  <si>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</si>
  <si>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</si>
  <si>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</si>
  <si>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</si>
  <si>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</si>
  <si>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</si>
  <si>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</si>
  <si>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</si>
  <si>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</si>
  <si>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</si>
  <si>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</si>
  <si>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</si>
  <si>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</si>
  <si>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</si>
  <si>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</si>
  <si>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</si>
  <si>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</si>
  <si>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</si>
  <si>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</si>
  <si>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</si>
  <si>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</si>
  <si>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</si>
  <si>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</si>
  <si>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Department of the Air Force</t>
  </si>
  <si>
    <t>1353 Travel Report for DEPARTMENT OF THE AIR FORCE, [REPLACE WITH SUB-AGENCY NAME] for the reporting period [MARK REPORTING PERIOD]</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</si>
  <si>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</si>
  <si>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</si>
  <si>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</si>
  <si>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</si>
  <si>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</si>
  <si>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</si>
  <si>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</si>
  <si>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</si>
  <si>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</si>
  <si>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</si>
  <si>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</si>
  <si>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</si>
  <si>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</si>
  <si>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</si>
  <si>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</si>
  <si>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</si>
  <si>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</si>
  <si>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</si>
  <si>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</si>
  <si>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</si>
  <si>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</si>
  <si>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</si>
  <si>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</si>
  <si>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</si>
  <si>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</si>
  <si>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</si>
  <si>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</si>
  <si>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</si>
  <si>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</si>
  <si>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</si>
  <si>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</si>
  <si>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</si>
  <si>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</si>
  <si>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</si>
  <si>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</si>
  <si>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</si>
  <si>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</si>
  <si>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</si>
  <si>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</si>
  <si>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</si>
  <si>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</si>
  <si>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</si>
  <si>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</si>
  <si>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</si>
  <si>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</si>
  <si>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</si>
  <si>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</si>
  <si>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</si>
  <si>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</si>
  <si>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r>
      <t xml:space="preserve">If your agency has not accepted payments under 31 U.S.C. </t>
    </r>
    <r>
      <rPr>
        <i/>
        <sz val="10"/>
        <rFont val="Calibri"/>
        <family val="2"/>
      </rPr>
      <t>§</t>
    </r>
    <r>
      <rPr>
        <i/>
        <sz val="10"/>
        <rFont val="Arial"/>
        <family val="2"/>
      </rPr>
      <t>1353 for the applicable reporting period, your agency must still submit a negative report.  Negative reports are indicated by an electronic submission of the OGE Form-1353 (in excel format) or the SF-326 (in PDF Format).</t>
    </r>
  </si>
  <si>
    <t>John Hundley</t>
  </si>
  <si>
    <t>National Western Stock Show</t>
  </si>
  <si>
    <t>Denver, CO</t>
  </si>
  <si>
    <t>Cheyenne Frontier Days</t>
  </si>
  <si>
    <t>Ground Transportation</t>
  </si>
  <si>
    <t>Miscellaneous</t>
  </si>
  <si>
    <t>1/21/2023-1/22/2023</t>
  </si>
  <si>
    <t>National Finals Rodeo</t>
  </si>
  <si>
    <t>Las Vegas, NV</t>
  </si>
  <si>
    <t>11/31/2022, 12/1/2022</t>
  </si>
  <si>
    <t>NFR Entrance Fee</t>
  </si>
  <si>
    <t>Cheyene Frontier Days</t>
  </si>
  <si>
    <t>90 MW Vice Wing Commander</t>
  </si>
  <si>
    <t>Dale Hupe</t>
  </si>
  <si>
    <t>KC Chiefs Flyover</t>
  </si>
  <si>
    <t>Kansas City, MO</t>
  </si>
  <si>
    <t>KC Chiefs</t>
  </si>
  <si>
    <t>Lodging</t>
  </si>
  <si>
    <t>Transportation</t>
  </si>
  <si>
    <t>Pilot - Ground Crew</t>
  </si>
  <si>
    <t>1/29/23 - 1/30/23</t>
  </si>
  <si>
    <t>Capt Austin Moore</t>
  </si>
  <si>
    <t>Treating Musculoskeletal Shoulder Deformities &amp; Sports Medicine Injuries conference</t>
  </si>
  <si>
    <t>Scottsdale, AZ</t>
  </si>
  <si>
    <t>Zimmer Biomet</t>
  </si>
  <si>
    <t>Airfare</t>
  </si>
  <si>
    <t>Staff Orthopedic Surgeon, 88 SGC/SGCD</t>
  </si>
  <si>
    <t>Zimmer Biomet, Inc.</t>
  </si>
  <si>
    <t>2/23/2023 to 2/26/203</t>
  </si>
  <si>
    <t>Ground transportation</t>
  </si>
  <si>
    <t>Capt Dietrich Kaiser</t>
  </si>
  <si>
    <t>2/23/2023-2/26/2023</t>
  </si>
  <si>
    <t>Capt Makenna Basore</t>
  </si>
  <si>
    <t>Thomas B. Hinman Dental Meeting</t>
  </si>
  <si>
    <t>Atlanta, GA</t>
  </si>
  <si>
    <t>Hinman Dental Society of Atlanta</t>
  </si>
  <si>
    <t>Registration Fee</t>
  </si>
  <si>
    <t>Dentistry Resident, 88 DS/SGDD</t>
  </si>
  <si>
    <t>3/16/23 to 3/18/23</t>
  </si>
  <si>
    <t>Capt William Niermeyer</t>
  </si>
  <si>
    <t>3/16/2023 to 3/18/2023</t>
  </si>
  <si>
    <t>Capt Kendall Polk</t>
  </si>
  <si>
    <t>Capt Nicholas Grenell</t>
  </si>
  <si>
    <t>Capt Kaysee Ishman</t>
  </si>
  <si>
    <t>Capt Rachel Carlson</t>
  </si>
  <si>
    <t>American Academy of Pediatrics National Conference and Exhibition</t>
  </si>
  <si>
    <t>Anaheim, CA</t>
  </si>
  <si>
    <t>The Henry M. Jackson Foundation for the Advancement of Military Medicine, Inc.</t>
  </si>
  <si>
    <t>Pediatric Resident Physician, 88 HCOS/SGGC</t>
  </si>
  <si>
    <t xml:space="preserve">American Academy of Pediatrics </t>
  </si>
  <si>
    <t>10/6/2022 to 10/12/2022</t>
  </si>
  <si>
    <t>Capt Allie Vela</t>
  </si>
  <si>
    <t>American College of Obstetrics and Gynecology (ACOG) Armed Forces District 2022 Annual District Meeting</t>
  </si>
  <si>
    <t>The American College of Obstetrics and Gynecology</t>
  </si>
  <si>
    <t>OB/GYN Resident Physician, 88 SGC/SGCG</t>
  </si>
  <si>
    <t>American College of Obstetrics and Gynecology</t>
  </si>
  <si>
    <t>10/15/2022 to 10/19/2022</t>
  </si>
  <si>
    <t>Col Brandon Horne</t>
  </si>
  <si>
    <t>Smith &amp; Nephew Academy Customer Education Visit and Training</t>
  </si>
  <si>
    <t>Plymouth, MN</t>
  </si>
  <si>
    <t>Smith &amp; Nephew Academy</t>
  </si>
  <si>
    <t>Orthopedic Surgeon, 88 SGC/SGCO</t>
  </si>
  <si>
    <t>11/3/2022 to 11/5/2022</t>
  </si>
  <si>
    <t>Maj Jason Miner</t>
  </si>
  <si>
    <t>Multi-Port Training Session</t>
  </si>
  <si>
    <t>Columbus, OH</t>
  </si>
  <si>
    <t>Intuitive Surgical, Inc.</t>
  </si>
  <si>
    <t xml:space="preserve">Registration  </t>
  </si>
  <si>
    <t>Staff Trauma Surgeon, 88 SGC/SGCG</t>
  </si>
  <si>
    <t>Intuitive Technology, Inc.</t>
  </si>
  <si>
    <t>Lt Col Jeannette Anderson</t>
  </si>
  <si>
    <t>National Association of Clinical Nurse Specialists 2023</t>
  </si>
  <si>
    <t>Portland, OR</t>
  </si>
  <si>
    <t>Geneva Foundation</t>
  </si>
  <si>
    <t>Annual Conference</t>
  </si>
  <si>
    <t>Nurse, 88 MDG/SGNE</t>
  </si>
  <si>
    <t>National Association of Clinical Nurse Specialists</t>
  </si>
  <si>
    <t>3/07/2023 to 3/11/2023</t>
  </si>
  <si>
    <t>Registration</t>
  </si>
  <si>
    <t>Maj George Fulghum</t>
  </si>
  <si>
    <t>da Vinci surgical robot cetification</t>
  </si>
  <si>
    <t>Houston, TX</t>
  </si>
  <si>
    <t>General Surgeon (96 MDG)</t>
  </si>
  <si>
    <t>11/15/2022-11/17/2022</t>
  </si>
  <si>
    <t>A1C Angel Griffiths</t>
  </si>
  <si>
    <t>Surgical Technician (96 MDG)</t>
  </si>
  <si>
    <t>Capt Shawna Larson</t>
  </si>
  <si>
    <t>Operating Room Nurse (96 MDG)</t>
  </si>
  <si>
    <t>12/6/2022-12/8/2022</t>
  </si>
  <si>
    <t>Michael Susner</t>
  </si>
  <si>
    <t>10th International Conference on Advanced Materials and Nanotechnology</t>
  </si>
  <si>
    <t>Roturua, New Zealand</t>
  </si>
  <si>
    <t>MacDiarmid Institute</t>
  </si>
  <si>
    <t>Research Materials Engineer</t>
  </si>
  <si>
    <t>2/05/2023-2/19/2023</t>
  </si>
  <si>
    <t>Conference Registration</t>
  </si>
  <si>
    <t>Meals and IE</t>
  </si>
  <si>
    <t>Max Reele</t>
  </si>
  <si>
    <t>DevOps Enterprise Summit</t>
  </si>
  <si>
    <t>IT Revolution</t>
  </si>
  <si>
    <t>Conference Pass</t>
  </si>
  <si>
    <t>Material Leader</t>
  </si>
  <si>
    <t>10/17/2022- 10/20/22</t>
  </si>
  <si>
    <t>Joshua Leonard</t>
  </si>
  <si>
    <t>Oracle CloudWorld Confrence</t>
  </si>
  <si>
    <t>Oracle</t>
  </si>
  <si>
    <t>Program Manager</t>
  </si>
  <si>
    <t xml:space="preserve">Oracle </t>
  </si>
  <si>
    <t>10/16/2022-10/20/2022</t>
  </si>
  <si>
    <t>Lauren Manfredi</t>
  </si>
  <si>
    <t>Maj Deacon Lile</t>
  </si>
  <si>
    <t>Rib Fixation Course</t>
  </si>
  <si>
    <t>Austin, Texas</t>
  </si>
  <si>
    <t xml:space="preserve">Air Travel             </t>
  </si>
  <si>
    <t>CSTARS Instructor</t>
  </si>
  <si>
    <t>11/04/2022-11/06/2022</t>
  </si>
  <si>
    <t>Lt Col Christopher Pickard-Gabriel</t>
  </si>
  <si>
    <t>SAAAPM Annual Meeting</t>
  </si>
  <si>
    <t>Chicago, Illinois</t>
  </si>
  <si>
    <t>UCMC</t>
  </si>
  <si>
    <t xml:space="preserve">Hotel </t>
  </si>
  <si>
    <t xml:space="preserve">Air Transportation           </t>
  </si>
  <si>
    <t>SAAAPM</t>
  </si>
  <si>
    <t>11/10/2022-11/12/2022</t>
  </si>
  <si>
    <t xml:space="preserve">                Registration           </t>
  </si>
  <si>
    <t>Lt Col Valerie Sams</t>
  </si>
  <si>
    <t>Eastern Association for the Surgery of Trauma Annual Scientific Assembly</t>
  </si>
  <si>
    <t>Lake buena Vista, Florida</t>
  </si>
  <si>
    <t xml:space="preserve">Hotel                  </t>
  </si>
  <si>
    <t xml:space="preserve">Air and Ground Transportation                          </t>
  </si>
  <si>
    <t xml:space="preserve">Registration </t>
  </si>
  <si>
    <t>CSTARS Site Director</t>
  </si>
  <si>
    <t>Eastern Association for the Surgery of Trauma</t>
  </si>
  <si>
    <t>1/17/2023-1/21/2023</t>
  </si>
  <si>
    <t xml:space="preserve">Meals         </t>
  </si>
  <si>
    <t>NFL Honors Ceremony</t>
  </si>
  <si>
    <t>Phoenix, Arizona</t>
  </si>
  <si>
    <t>NFL</t>
  </si>
  <si>
    <t xml:space="preserve">Hotel                    </t>
  </si>
  <si>
    <t xml:space="preserve">Air and Ground Transportation                       </t>
  </si>
  <si>
    <t>2/08/2023-2/10/2022</t>
  </si>
  <si>
    <t>2/08/2023-2/10/2023</t>
  </si>
  <si>
    <t>Dr. Taylor Curley</t>
  </si>
  <si>
    <t>Georgia Institute of Technology School of Psychology Meeting</t>
  </si>
  <si>
    <t>Atlanta, Georgia</t>
  </si>
  <si>
    <t>Georgia Institute of Technology</t>
  </si>
  <si>
    <t xml:space="preserve">Hotel                       </t>
  </si>
  <si>
    <t xml:space="preserve">Air Transportation                   </t>
  </si>
  <si>
    <t>Research Psychologist</t>
  </si>
  <si>
    <t>2/23/2023-2/25/2023</t>
  </si>
  <si>
    <t xml:space="preserve">Meals              </t>
  </si>
  <si>
    <t>Hill, Matthew</t>
  </si>
  <si>
    <t xml:space="preserve">Salute to Service Haldtime Performance </t>
  </si>
  <si>
    <t>Minneapolis, MN</t>
  </si>
  <si>
    <t>Minnesota Vikings</t>
  </si>
  <si>
    <t xml:space="preserve">         x</t>
  </si>
  <si>
    <t>x</t>
  </si>
  <si>
    <t>Singing Sergeant</t>
  </si>
  <si>
    <t>11/19/2022-11/21/2022</t>
  </si>
  <si>
    <t xml:space="preserve">Ground Trans </t>
  </si>
  <si>
    <t>Holliday, Stacey</t>
  </si>
  <si>
    <t>Keeks, Ashley</t>
  </si>
  <si>
    <t>King, Adrienne</t>
  </si>
  <si>
    <t>Park, Benjamin</t>
  </si>
  <si>
    <t>Scollin, Matthew</t>
  </si>
  <si>
    <t>Sosnoski, Nadia</t>
  </si>
  <si>
    <t>Allen, Samuel</t>
  </si>
  <si>
    <t>Armstrong, Taylor</t>
  </si>
  <si>
    <t>Ascione, Stacy</t>
  </si>
  <si>
    <t>Cuevas, Julia</t>
  </si>
  <si>
    <t>Dolan, Ryan</t>
  </si>
  <si>
    <t>Edelman, Katie</t>
  </si>
  <si>
    <t>Grobe, Hillary</t>
  </si>
  <si>
    <t>Harper, Amanda</t>
  </si>
  <si>
    <t>Aiello, Micheal</t>
  </si>
  <si>
    <t>I'll Be Home For Christmas: A Salute To The Military &amp; First Responders</t>
  </si>
  <si>
    <t>Philadelphia, PA</t>
  </si>
  <si>
    <t>Philly Pops</t>
  </si>
  <si>
    <t>MI&amp;E</t>
  </si>
  <si>
    <t>12/2/2022-12/3/2022</t>
  </si>
  <si>
    <t>Haughton, Joseph</t>
  </si>
  <si>
    <t>Scott,Titus</t>
  </si>
  <si>
    <t>11 LRS</t>
  </si>
  <si>
    <t>Defelice, Angelo</t>
  </si>
  <si>
    <t>Wellington, Emily</t>
  </si>
  <si>
    <t>MSgt Julia Cuevas</t>
  </si>
  <si>
    <t>Music Festival (North Texas Irish Festival) -- Celtic Aire Performance</t>
  </si>
  <si>
    <t>Dallas, TX</t>
  </si>
  <si>
    <t>Southwest Celtic Music Association</t>
  </si>
  <si>
    <t>Premier Band</t>
  </si>
  <si>
    <t>3/3/2023-3/5/2023</t>
  </si>
  <si>
    <t>TSgt Dan Dowling</t>
  </si>
  <si>
    <t>SMSgt Emily Wellington</t>
  </si>
  <si>
    <t>TSgt Katie Edelman</t>
  </si>
  <si>
    <t>SMSgt Frank Busso</t>
  </si>
  <si>
    <t>MSgt Kevin Cerovich</t>
  </si>
  <si>
    <t>3/3/2023-3/5/5023</t>
  </si>
  <si>
    <t>TSgt Jonathan Davies</t>
  </si>
  <si>
    <t>Jessica Candia</t>
  </si>
  <si>
    <t>Meeting on establishment of an ethical framework for human research in private spaceflight</t>
  </si>
  <si>
    <t>Cold Harbor NY</t>
  </si>
  <si>
    <t xml:space="preserve">Cold Harbor Spring Laboratory </t>
  </si>
  <si>
    <t>Director, Component Ofiice of Human Research Protections</t>
  </si>
  <si>
    <t>12/9/2022-12/23/2022</t>
  </si>
  <si>
    <t>Capt Michelle Boivin</t>
  </si>
  <si>
    <t>CORE Leadership Conference</t>
  </si>
  <si>
    <t>West Lake, TX</t>
  </si>
  <si>
    <t>Deloitte</t>
  </si>
  <si>
    <t>Hotel/meals</t>
  </si>
  <si>
    <t>Flight</t>
  </si>
  <si>
    <t>SSC/AAMXO</t>
  </si>
  <si>
    <t>12/07/2022-12/11/2022</t>
  </si>
  <si>
    <t>Michele Kesler</t>
  </si>
  <si>
    <t>Conference - AME</t>
  </si>
  <si>
    <t>Dallas</t>
  </si>
  <si>
    <t>AME</t>
  </si>
  <si>
    <t>Speaker/Presenter</t>
  </si>
  <si>
    <t>Doug Grabowski</t>
  </si>
  <si>
    <t>Academy of General Dentists Hous of Delegates</t>
  </si>
  <si>
    <t>Chicago</t>
  </si>
  <si>
    <t>AGD</t>
  </si>
  <si>
    <t>Air Fare</t>
  </si>
  <si>
    <t>Delegate</t>
  </si>
  <si>
    <t>Academy of General Dentisty Hous of Delegates</t>
  </si>
  <si>
    <t>11/10/22-11/13/22</t>
  </si>
  <si>
    <t>Meals/ Parking/Tolls</t>
  </si>
  <si>
    <t>Samuel M. Fowler</t>
  </si>
  <si>
    <t>Trauma, TMJ, and Cosmetic Surgery Course</t>
  </si>
  <si>
    <t xml:space="preserve">San Antonio, TX </t>
  </si>
  <si>
    <t>The Geneva Foundation</t>
  </si>
  <si>
    <t>Surgeon</t>
  </si>
  <si>
    <t>Jessica Gore</t>
  </si>
  <si>
    <t>10/14/2022-10/16/2022</t>
  </si>
  <si>
    <t>Elise Hill</t>
  </si>
  <si>
    <t>ACS Clinical Congress</t>
  </si>
  <si>
    <t>San Deigo, CA</t>
  </si>
  <si>
    <t>UC Davis Department of Surgery</t>
  </si>
  <si>
    <t>Travel (Train) / Ground Transportation</t>
  </si>
  <si>
    <t>Edgardo Salcedo</t>
  </si>
  <si>
    <t>10/16/2022-10/21/2022</t>
  </si>
  <si>
    <t xml:space="preserve"> Lodging</t>
  </si>
  <si>
    <t>Colonel Reid Orth</t>
  </si>
  <si>
    <t>American Medical Association</t>
  </si>
  <si>
    <t>Honolulu, HI</t>
  </si>
  <si>
    <t>American College Emergency Physicians</t>
  </si>
  <si>
    <t>62 MDG/CC (ER doctor)</t>
  </si>
  <si>
    <t>11/11/2022-11/16/2022</t>
  </si>
  <si>
    <t>Per Diem, miles, parking</t>
  </si>
  <si>
    <t>Evan Pettus</t>
  </si>
  <si>
    <t xml:space="preserve">FACh 93rd Anniversary </t>
  </si>
  <si>
    <t>Santiago, Chile</t>
  </si>
  <si>
    <t>Chilean Air Force</t>
  </si>
  <si>
    <t>12AF/CC</t>
  </si>
  <si>
    <t>3/19/2023-3/25/2023</t>
  </si>
  <si>
    <t xml:space="preserve">Sean Choquette </t>
  </si>
  <si>
    <t>100th Anniversary of Paraguayan Air Force</t>
  </si>
  <si>
    <t>Asuncion, Paraguay</t>
  </si>
  <si>
    <t>Paraguayan Air Force</t>
  </si>
  <si>
    <t>12AF/CV</t>
  </si>
  <si>
    <t>Paraguay</t>
  </si>
  <si>
    <t>2/21/2023-2/24/2023</t>
  </si>
  <si>
    <t xml:space="preserve"> </t>
  </si>
  <si>
    <t>Lt Col Ch, David McGuire</t>
  </si>
  <si>
    <t>Military Chaplain's Retreat</t>
  </si>
  <si>
    <t>Asheville, NC 28805</t>
  </si>
  <si>
    <t>Billy Graham Rapid Response Team</t>
  </si>
  <si>
    <t>Lodging and 10 Meals</t>
  </si>
  <si>
    <t xml:space="preserve">Travel Reimbursement                  </t>
  </si>
  <si>
    <t>67 CW Chaplain</t>
  </si>
  <si>
    <t>11/27/22 - 12/2/22</t>
  </si>
  <si>
    <t>Lt Col Casey Miller</t>
  </si>
  <si>
    <t>Rethinking Defense Budgeting Conference</t>
  </si>
  <si>
    <t xml:space="preserve">Palo Alto, CA </t>
  </si>
  <si>
    <t xml:space="preserve">Stanford University </t>
  </si>
  <si>
    <t xml:space="preserve">Hotel              </t>
  </si>
  <si>
    <t xml:space="preserve">Air Transportation          </t>
  </si>
  <si>
    <t>90 COS/CC</t>
  </si>
  <si>
    <t>Stanford University &amp; Hoover Institution</t>
  </si>
  <si>
    <t>1/18/2023 - 1/20/2023</t>
  </si>
  <si>
    <t xml:space="preserve">         Transportation to Airport                  </t>
  </si>
  <si>
    <t>Tammie Morlock</t>
  </si>
  <si>
    <t>Forging Saber Exercise Conference</t>
  </si>
  <si>
    <t>Singapore</t>
  </si>
  <si>
    <t>Peace Carvin V</t>
  </si>
  <si>
    <t>Contracting Officer</t>
  </si>
  <si>
    <t>Royal Singapore Air Force</t>
  </si>
  <si>
    <t>02/09/2023-02/18/2023</t>
  </si>
  <si>
    <t>Group Dinner</t>
  </si>
  <si>
    <t xml:space="preserve">Jaclyn Fish </t>
  </si>
  <si>
    <t>Shana Miles</t>
  </si>
  <si>
    <t>ACOG Armed Forces District meeting</t>
  </si>
  <si>
    <t>Henderson, NV</t>
  </si>
  <si>
    <t>ACOG</t>
  </si>
  <si>
    <t>GS&amp;O Physician</t>
  </si>
  <si>
    <t>10/16-10/19</t>
  </si>
  <si>
    <t>MSgt DEREK J. GIROUARD</t>
  </si>
  <si>
    <t>Disabled Vet Weekend to Remember</t>
  </si>
  <si>
    <t>Ft Worth TX</t>
  </si>
  <si>
    <t>Freedom Warrior Foundation</t>
  </si>
  <si>
    <t>Honor Guard</t>
  </si>
  <si>
    <t>HALO For Freedom</t>
  </si>
  <si>
    <t>3/8/2023-3/11/2023</t>
  </si>
  <si>
    <t>Travel</t>
  </si>
  <si>
    <t>SrA Chase P. Mangalindan</t>
  </si>
  <si>
    <t>TSgt Mark D. Lopez</t>
  </si>
  <si>
    <t>A1C Reilly Mulligan</t>
  </si>
  <si>
    <t>SSgt Aaron Reier</t>
  </si>
  <si>
    <t>SrA Tommy L. Metts</t>
  </si>
  <si>
    <t>Kelli C Mack
Infection Control Consultant to AF SG</t>
  </si>
  <si>
    <t>National Conference on dental Infection Control</t>
  </si>
  <si>
    <t xml:space="preserve">Organization for Safety Asepsis and Prevention
</t>
  </si>
  <si>
    <t xml:space="preserve">Registration
</t>
  </si>
  <si>
    <t>Infection Control and Patient Safety Consultant to AF SG</t>
  </si>
  <si>
    <t>Organization for Safety Asepsis and Prevention</t>
  </si>
  <si>
    <t>22-27 Jan 2023</t>
  </si>
  <si>
    <t>Alexander Flynn</t>
  </si>
  <si>
    <t>SORG Module 1 - Pathology, head &amp; Neck Reconstruction Conference 2023</t>
  </si>
  <si>
    <t>Jacksonville, FL</t>
  </si>
  <si>
    <t xml:space="preserve">
Henry M. Jackson Foundation for the
Advancement of Military Medicine</t>
  </si>
  <si>
    <t>OMFS Resident</t>
  </si>
  <si>
    <t>Henry M. Jackson Foundation for the Advancement of Military Medicine</t>
  </si>
  <si>
    <t>24-26 Mar 2023</t>
  </si>
  <si>
    <t xml:space="preserve">Registration Fee
</t>
  </si>
  <si>
    <t>Michael Cruciger</t>
  </si>
  <si>
    <t>Henry M. Jackson Foundation for the
Advancement of Military Medicine</t>
  </si>
  <si>
    <t>Lt Col Andrew Rohrer</t>
  </si>
  <si>
    <t>Conference on Asia-Pacific Relations sponsored by Asia-Pacific Forum</t>
  </si>
  <si>
    <t>Abu Dhabi, UAE</t>
  </si>
  <si>
    <t>UAE Ministry of Defense</t>
  </si>
  <si>
    <t>Room/Board</t>
  </si>
  <si>
    <t>Air Transport</t>
  </si>
  <si>
    <t>Regional Medical Examiner</t>
  </si>
  <si>
    <t>18-19 Jan 2023</t>
  </si>
  <si>
    <t>Ground Transport</t>
  </si>
  <si>
    <t>Araceli Macias</t>
  </si>
  <si>
    <t>Audit Team Planning Session and Annual Assessment</t>
  </si>
  <si>
    <t>Arlington, VA</t>
  </si>
  <si>
    <t>Amazon</t>
  </si>
  <si>
    <t>Hotel/Meals</t>
  </si>
  <si>
    <t>AFIT EWI Fellow</t>
  </si>
  <si>
    <t>11/1/2022-11/2/2022</t>
  </si>
  <si>
    <t>Alicia Binggeli</t>
  </si>
  <si>
    <t>Company Orientation &amp; Conference</t>
  </si>
  <si>
    <t>8VC</t>
  </si>
  <si>
    <t>10/1/2022-10/7/2022</t>
  </si>
  <si>
    <t>Ground Trans</t>
  </si>
  <si>
    <t>SOCOM Collaboration</t>
  </si>
  <si>
    <t>Tampa, FL</t>
  </si>
  <si>
    <t>1/24/2023-2/1/2023</t>
  </si>
  <si>
    <t>Christopher Medina</t>
  </si>
  <si>
    <t>VMI Summit and Team Collaboration</t>
  </si>
  <si>
    <t>Chicago, IL</t>
  </si>
  <si>
    <t>12/4/2022-12/6/2022</t>
  </si>
  <si>
    <t>Nicholas Pender</t>
  </si>
  <si>
    <t>Launch event and meetings</t>
  </si>
  <si>
    <t>Cape Canaveral, FL</t>
  </si>
  <si>
    <t>SpaceX</t>
  </si>
  <si>
    <t>10/27/2022-11/2/2022</t>
  </si>
  <si>
    <t>Rental Car</t>
  </si>
  <si>
    <t>Jacob Berggren</t>
  </si>
  <si>
    <t>Cargo load testing</t>
  </si>
  <si>
    <t>Hebron, KY</t>
  </si>
  <si>
    <t>1/30/2023-2/1/2023</t>
  </si>
  <si>
    <t>Destinee Elliott</t>
  </si>
  <si>
    <t>Corporate development meeting</t>
  </si>
  <si>
    <t>Coca-Cola Corp.</t>
  </si>
  <si>
    <t>1/30/2023-2/5/2023</t>
  </si>
  <si>
    <t>Heather Carino</t>
  </si>
  <si>
    <t>Starbase site visit</t>
  </si>
  <si>
    <t>Brownsville, TX</t>
  </si>
  <si>
    <t>2/28/2023-3/3/2023</t>
  </si>
  <si>
    <t>Isaac Hood</t>
  </si>
  <si>
    <t>Site visit</t>
  </si>
  <si>
    <t>Northampton, PA</t>
  </si>
  <si>
    <t>Apple Inc.</t>
  </si>
  <si>
    <t>11/1/2022-11/3/2022</t>
  </si>
  <si>
    <t>Jason Rimmelin</t>
  </si>
  <si>
    <t>All hands meeting</t>
  </si>
  <si>
    <t>11/14/2022-11/16/2022</t>
  </si>
  <si>
    <t>NSSA Conference</t>
  </si>
  <si>
    <t>Chantilly, VA</t>
  </si>
  <si>
    <t>1/22/2023-2/6/2023</t>
  </si>
  <si>
    <t>SmallSat Meeting</t>
  </si>
  <si>
    <t>Mountain View, CA</t>
  </si>
  <si>
    <t>2/6/2023-2/9/2023</t>
  </si>
  <si>
    <t>Elias Small</t>
  </si>
  <si>
    <t>Comm Team Planning Meeting</t>
  </si>
  <si>
    <t>10/1/2022-10/2/2022</t>
  </si>
  <si>
    <t>Colton Stowe</t>
  </si>
  <si>
    <t>Hotel Opening</t>
  </si>
  <si>
    <t>Miami, FL</t>
  </si>
  <si>
    <t>Loews Hotels</t>
  </si>
  <si>
    <t>10/23/2022-10/28/2022</t>
  </si>
  <si>
    <t>Brandon Adams</t>
  </si>
  <si>
    <t>Vendor Meetings</t>
  </si>
  <si>
    <t>Tesla</t>
  </si>
  <si>
    <t>AFIT Ewin Fellow</t>
  </si>
  <si>
    <t>11/8/2022-11/9/2022</t>
  </si>
  <si>
    <t>Austin, TX</t>
  </si>
  <si>
    <t>10/30/2022-11/2/2022</t>
  </si>
  <si>
    <t>11/2/2022-11/3/2022</t>
  </si>
  <si>
    <t>Site Visit</t>
  </si>
  <si>
    <t>Reno, NV</t>
  </si>
  <si>
    <t>11/29/2022-12/2/2022</t>
  </si>
  <si>
    <t>Joseph Ellis</t>
  </si>
  <si>
    <t>American Geophysical Union Meeting</t>
  </si>
  <si>
    <t>Georgia Tech</t>
  </si>
  <si>
    <t>AFIT PhD Student</t>
  </si>
  <si>
    <t>12/11/2022-12/17/2022</t>
  </si>
  <si>
    <t>Conference Fee</t>
  </si>
  <si>
    <t>Grace Hall</t>
  </si>
  <si>
    <t>AIAA SciTech Conference</t>
  </si>
  <si>
    <t>National Harbor, MD</t>
  </si>
  <si>
    <t>American Institute of Aeronautics and Astronautics</t>
  </si>
  <si>
    <t>Mileage</t>
  </si>
  <si>
    <t>AFIT Master's Student</t>
  </si>
  <si>
    <t>1/22/2023-1/25/2023</t>
  </si>
  <si>
    <t>Allison Hayes</t>
  </si>
  <si>
    <t>Purdue University</t>
  </si>
  <si>
    <t>1/22/2023-1/28/2023</t>
  </si>
  <si>
    <t>Jacqueline Smith</t>
  </si>
  <si>
    <t>Space Traffic Management Conference</t>
  </si>
  <si>
    <t>MIT</t>
  </si>
  <si>
    <t>AFIT PhD Fellow</t>
  </si>
  <si>
    <t>MIT Media Lab</t>
  </si>
  <si>
    <t>Air Force Ball Workshop</t>
  </si>
  <si>
    <t>West Lafayette, IN</t>
  </si>
  <si>
    <t>10/24/2022-10/28/2022</t>
  </si>
  <si>
    <t>Kyle Smith</t>
  </si>
  <si>
    <t>Aircrew Equipment Modification Research</t>
  </si>
  <si>
    <t>Dayton, OH</t>
  </si>
  <si>
    <t>University of Iowa</t>
  </si>
  <si>
    <t>1/9/2023-1/11/2023</t>
  </si>
  <si>
    <t>Tory Smith</t>
  </si>
  <si>
    <t>International Academy of Astronautics Space Traffic Management Conference</t>
  </si>
  <si>
    <t>AFIT Student</t>
  </si>
  <si>
    <t>Connor Wiese</t>
  </si>
  <si>
    <t>Penn State Center of Excellence meeting with Pratt &amp; Whitney</t>
  </si>
  <si>
    <t>East Hartford, CT</t>
  </si>
  <si>
    <t>Penn State University</t>
  </si>
  <si>
    <t>Joseph Fehrman</t>
  </si>
  <si>
    <t>Short Course</t>
  </si>
  <si>
    <t>Fukushima, Japan</t>
  </si>
  <si>
    <t>Colorado State University</t>
  </si>
  <si>
    <t>2/1/2023-2/10/2023</t>
  </si>
  <si>
    <t>Fukushima University</t>
  </si>
  <si>
    <t>Bashir El-Khoury</t>
  </si>
  <si>
    <t>Medical Residency Rotation</t>
  </si>
  <si>
    <t>McMurdo Station, Antarctica</t>
  </si>
  <si>
    <t>Univ of Texas</t>
  </si>
  <si>
    <t>AFIT Medical Resident</t>
  </si>
  <si>
    <t>1/12/2023-2/18/2023</t>
  </si>
  <si>
    <t>Brian Hanshaw</t>
  </si>
  <si>
    <t>10/3/2022-11/12/2022</t>
  </si>
  <si>
    <t>Heidi Ries</t>
  </si>
  <si>
    <t>Higher Learning Commission visit</t>
  </si>
  <si>
    <t>Higher Learning Commission</t>
  </si>
  <si>
    <t>AFIT Provost</t>
  </si>
  <si>
    <t>12/4/2022-12/5/2022</t>
  </si>
  <si>
    <t>Nathan Gaw</t>
  </si>
  <si>
    <t>Academic Seminar Talk</t>
  </si>
  <si>
    <t>Tucson, AZ</t>
  </si>
  <si>
    <t>Univ of Arizona</t>
  </si>
  <si>
    <t>AFIT Professor</t>
  </si>
  <si>
    <t>11/30/2022-12/5/2022</t>
  </si>
  <si>
    <t>Col Jason Trew</t>
  </si>
  <si>
    <t>Presentations to students and faculty</t>
  </si>
  <si>
    <t>Savannah GA</t>
  </si>
  <si>
    <t>Savannah College of Art and Design</t>
  </si>
  <si>
    <t>SAASS Commander</t>
  </si>
  <si>
    <t>10/05/2022 - 10/08/2022</t>
  </si>
  <si>
    <t>Dr. Andrea Harrington</t>
  </si>
  <si>
    <t>Conference - Commercial Satellites, Large Constellations, and Armed Conflict</t>
  </si>
  <si>
    <t>Salt Spring Island, British Columbia</t>
  </si>
  <si>
    <t>University of British Columbia</t>
  </si>
  <si>
    <t>AU Faculty</t>
  </si>
  <si>
    <t>Outer Space Institute - University of British Columbia</t>
  </si>
  <si>
    <t>13 Oct - 16 Oct 2022</t>
  </si>
  <si>
    <t>Dr. Elizabeth Cone</t>
  </si>
  <si>
    <t>Workshop</t>
  </si>
  <si>
    <t>Washington DC</t>
  </si>
  <si>
    <t xml:space="preserve">Bridging the Gap </t>
  </si>
  <si>
    <t>Air fare</t>
  </si>
  <si>
    <t>Bridging the Gap</t>
  </si>
  <si>
    <t>10/31/2022 - 11/04/2022</t>
  </si>
  <si>
    <t>Discussions on educational design and innovation</t>
  </si>
  <si>
    <t>Yale University</t>
  </si>
  <si>
    <t>03/18/2023 -  02/25/2023</t>
  </si>
  <si>
    <t>Lt Col Joshua Henderson</t>
  </si>
  <si>
    <t>Malmstrom AFB, MT</t>
  </si>
  <si>
    <t>Los Alamos National Lab</t>
  </si>
  <si>
    <t>AF Fellow (Los Alamos National Lab)</t>
  </si>
  <si>
    <t>6 Mar 2023 - 10 Mar 2023</t>
  </si>
  <si>
    <t>Maj Kevin Johnston</t>
  </si>
  <si>
    <t>Dr. Jonathan Hunt</t>
  </si>
  <si>
    <t>Conference - Bilateralism and Multilateralism in Nuclear Negotiations</t>
  </si>
  <si>
    <t>Stanford University</t>
  </si>
  <si>
    <t>Center for Strategic and International Studies</t>
  </si>
  <si>
    <t>9 Feb 2023 - 11 Feb 2023</t>
  </si>
  <si>
    <t>Lecture on nuclear nonproliferation</t>
  </si>
  <si>
    <t>College Station, Texas</t>
  </si>
  <si>
    <t>Texas A&amp;M University</t>
  </si>
  <si>
    <t>Albritton Center for Grand Strategy at Texas A&amp;M University</t>
  </si>
  <si>
    <t>15 Feb 2023 - 16 Feb 2023</t>
  </si>
  <si>
    <t xml:space="preserve"> Lt Col Jimmy Harrington</t>
  </si>
  <si>
    <t>DoD Fellows Workshop</t>
  </si>
  <si>
    <t>AF Fellow</t>
  </si>
  <si>
    <t>Hoover Institute, Stanford University</t>
  </si>
  <si>
    <t>24 Feb 2023 - 1 Mar 2023</t>
  </si>
  <si>
    <t>Misc. (Meals and ground transportation)</t>
  </si>
  <si>
    <t xml:space="preserve"> Lt Col Mathew Beck</t>
  </si>
  <si>
    <t>Dr. David Palkki</t>
  </si>
  <si>
    <t>Conference - LDS National Security Perspectives in an Era of Global Upheaval.</t>
  </si>
  <si>
    <t>Brigham Young Univ Law School, Provo UT</t>
  </si>
  <si>
    <t>Brigham Young University</t>
  </si>
  <si>
    <t>2 Mar 2023 - 4 Mar 2023</t>
  </si>
  <si>
    <t>Lt Col Sarah Brehm</t>
  </si>
  <si>
    <t>Workshop events in Israel</t>
  </si>
  <si>
    <t>Israel</t>
  </si>
  <si>
    <t>Foundation for Defense of Democracies</t>
  </si>
  <si>
    <t>8 Mar 2023 - 17 Mar 2023</t>
  </si>
  <si>
    <t>Misc</t>
  </si>
  <si>
    <t>MSgt Mike Bailey</t>
  </si>
  <si>
    <t xml:space="preserve">NFL Monday Night Football Game </t>
  </si>
  <si>
    <t xml:space="preserve">Kansas City Chiefs </t>
  </si>
  <si>
    <t>AF Parachute Team Member</t>
  </si>
  <si>
    <t>Kansas City Chiefs</t>
  </si>
  <si>
    <t>10/9/2022-10/11/2022</t>
  </si>
  <si>
    <t>Maj Chase Scully</t>
  </si>
  <si>
    <t>Cadet Haley Brunkal</t>
  </si>
  <si>
    <t>Cadet Micah Pugh</t>
  </si>
  <si>
    <t>Cadet Baileigh McFall</t>
  </si>
  <si>
    <t>Cadet Jason Tilley</t>
  </si>
  <si>
    <t>2 Lt James Chase</t>
  </si>
  <si>
    <t>2 Lt Alyssa Naused</t>
  </si>
  <si>
    <t>Maj Joshua McCrary</t>
  </si>
  <si>
    <t>Cadet Chaz Castillo-Wilson</t>
  </si>
  <si>
    <t>Cadet Ellie Flynn</t>
  </si>
  <si>
    <t>Cadet Cole Bitting</t>
  </si>
  <si>
    <t>Football Game</t>
  </si>
  <si>
    <t>Lincoln, Nebraska</t>
  </si>
  <si>
    <t>University of Nebraska - Lincoln</t>
  </si>
  <si>
    <t>10/28/2022-10/30/2022</t>
  </si>
  <si>
    <t>Maj Jacob Broullire</t>
  </si>
  <si>
    <t>Lubbock, Texas</t>
  </si>
  <si>
    <t>Texas Tech University</t>
  </si>
  <si>
    <t>11/11/2022-11/13/2022</t>
  </si>
  <si>
    <t>2 Lt Jack Dillon</t>
  </si>
  <si>
    <t>2 Lt Parker Garrison</t>
  </si>
  <si>
    <t>Cadet Lauren Laduque</t>
  </si>
  <si>
    <t>Cadet Payton Rawson</t>
  </si>
  <si>
    <t>Capt Stuart Eichenberger</t>
  </si>
  <si>
    <t>Tucson, Arizona</t>
  </si>
  <si>
    <t>Barstool Sports Arizona Bowl</t>
  </si>
  <si>
    <t>Barstool Sports AZ Bowl 12/30/2022</t>
  </si>
  <si>
    <t>12/29/2022-12/31/2022</t>
  </si>
  <si>
    <t>Capt Charlene Sufficool</t>
  </si>
  <si>
    <t>Barstool Sports AZ Bowl</t>
  </si>
  <si>
    <t>Capt Taylor Scott</t>
  </si>
  <si>
    <t>Mr. Keith Tolley</t>
  </si>
  <si>
    <t>MSgt Jose Sarria</t>
  </si>
  <si>
    <t>TSgt Ryan Goodman</t>
  </si>
  <si>
    <t>TSgt Flavio Baca</t>
  </si>
  <si>
    <t>TSgt Gavin Temirbolatov</t>
  </si>
  <si>
    <t>TSgt Marcus Mather</t>
  </si>
  <si>
    <t>Capt Chad Sufficool</t>
  </si>
  <si>
    <t>Joshua McCrary</t>
  </si>
  <si>
    <t>Golf Tournament</t>
  </si>
  <si>
    <t>NCAA Pariot All-America Golf Tournament</t>
  </si>
  <si>
    <t>NCAA Pariot All-America Golf Tournament; 12/28/2022</t>
  </si>
  <si>
    <t>12/27/2022-12/29/2022</t>
  </si>
  <si>
    <t>Matt Hepp</t>
  </si>
  <si>
    <t>Chase Scully</t>
  </si>
  <si>
    <t>Keith Tolly</t>
  </si>
  <si>
    <t>Billy Price</t>
  </si>
  <si>
    <t>Andrew Judkins</t>
  </si>
  <si>
    <t>Aaron Celusta</t>
  </si>
  <si>
    <t>Tyler Moran</t>
  </si>
  <si>
    <t>Matthew Taraborelli</t>
  </si>
  <si>
    <t>Grant Scholl</t>
  </si>
  <si>
    <t>Tim Ray</t>
  </si>
  <si>
    <t>Lt Col Aaron Celusta</t>
  </si>
  <si>
    <t>Waste Management Phoenix Open Golf Tournament</t>
  </si>
  <si>
    <t>The Thunderbirds</t>
  </si>
  <si>
    <t>Airport/Tie-Down Fees</t>
  </si>
  <si>
    <t>Lt Col Jarrod Arranda</t>
  </si>
  <si>
    <t>TSgt Colt Crowe</t>
  </si>
  <si>
    <t>Cadet Nicholas Zigrosser</t>
  </si>
  <si>
    <t>TSgt Sean Wynne</t>
  </si>
  <si>
    <t>Baseball Game</t>
  </si>
  <si>
    <t>Cleburne, Texas</t>
  </si>
  <si>
    <t>Cleburne Railroaders</t>
  </si>
  <si>
    <t>2/16/2023-2/20/2023</t>
  </si>
  <si>
    <t>TSgt Josh Silva</t>
  </si>
  <si>
    <t>Col Michael Stolley</t>
  </si>
  <si>
    <t>Cadet Andrew Ferkany</t>
  </si>
  <si>
    <t>Cadet Nick Marconi</t>
  </si>
  <si>
    <t>Lt Col Mike Bush</t>
  </si>
  <si>
    <t>Lt Col Jacob Stevens</t>
  </si>
  <si>
    <t>Scott Hollister</t>
  </si>
  <si>
    <t>US Senate Youth Program</t>
  </si>
  <si>
    <t>Taxi/Dry Cleaning</t>
  </si>
  <si>
    <t>$70/$90</t>
  </si>
  <si>
    <t>Major</t>
  </si>
  <si>
    <t>The Hearst Foundation</t>
  </si>
  <si>
    <t>3/1/23-3/11/23</t>
  </si>
  <si>
    <t>Michele Kantak</t>
  </si>
  <si>
    <t>TransAtlantic Seminar</t>
  </si>
  <si>
    <t>Brussels Bel, Berlin GE</t>
  </si>
  <si>
    <t>German Ministry of Defense</t>
  </si>
  <si>
    <t>Chief, Tac C3 MAT</t>
  </si>
  <si>
    <t>03/04/2023 - 03/11/2023</t>
  </si>
  <si>
    <t>Lt Gen John D. Lamontagne</t>
  </si>
  <si>
    <t>University of Michigan ROTC Military Ball</t>
  </si>
  <si>
    <t>Ann Arbor, MI</t>
  </si>
  <si>
    <t>University of Michigan</t>
  </si>
  <si>
    <t>Deputy Commander, USAFE-AFAFRICA</t>
  </si>
  <si>
    <t xml:space="preserve">University of Michigan </t>
  </si>
  <si>
    <t>01/27/2023-01/29/2023</t>
  </si>
  <si>
    <t>Dinner</t>
  </si>
  <si>
    <t>Col Steven Marshall</t>
  </si>
  <si>
    <t>Asia-Pacific Programme for Senior Military Officers (APPSMO)</t>
  </si>
  <si>
    <t>The S. Rajaratnam School of International Studies (RSIS)</t>
  </si>
  <si>
    <t>Lodging and Meals</t>
  </si>
  <si>
    <t>PACAF/A5I Chief of International Affairs</t>
  </si>
  <si>
    <t>(Approx) 14/21 Oct 2022</t>
  </si>
  <si>
    <t>Brig Gen Sarah Russ</t>
  </si>
  <si>
    <t>INDO Defense Expo</t>
  </si>
  <si>
    <t>Jakarta, Indonesia</t>
  </si>
  <si>
    <t>Government of Indonesia (Ministry of Defense)</t>
  </si>
  <si>
    <t>PACAF A5/8 IMA</t>
  </si>
  <si>
    <t>PT Napindo</t>
  </si>
  <si>
    <t>(Approx) 30 Oct 22/5 Nov 22</t>
  </si>
  <si>
    <t>Expedited Transportation to/from Airport</t>
  </si>
  <si>
    <t>PACAF A5/8 Staff Member</t>
  </si>
  <si>
    <t>Staff Member</t>
  </si>
  <si>
    <t>Col Charles Freel</t>
  </si>
  <si>
    <t>Taiwan Visit</t>
  </si>
  <si>
    <t>Taiwan</t>
  </si>
  <si>
    <t>Taiwanese Authorities</t>
  </si>
  <si>
    <t>Director, PACAF A2</t>
  </si>
  <si>
    <t>Taiwanese Air Force</t>
  </si>
  <si>
    <t>(Approx) 11/19 Nov 22</t>
  </si>
  <si>
    <t>Ms. Lisa Ann Ho</t>
  </si>
  <si>
    <t>PACAF A2 Staff</t>
  </si>
  <si>
    <t>Lt Col Marc Marmino</t>
  </si>
  <si>
    <t>MSgt Amanda Kinser</t>
  </si>
  <si>
    <t>Andrew McIntosh</t>
  </si>
  <si>
    <t>Southern Baptist Convnetion Endorser Conference</t>
  </si>
  <si>
    <t>Ridgecrest, NC</t>
  </si>
  <si>
    <t>North American Mission Board of the Southern Baptist Convention</t>
  </si>
  <si>
    <t>Chaplain</t>
  </si>
  <si>
    <t>North American Mission Board</t>
  </si>
  <si>
    <t>10/7/2022 , 10/20/2022-10/21/2022</t>
  </si>
  <si>
    <t>Angeles De Leon</t>
  </si>
  <si>
    <t>Military Chaplain Spiritual Retreat</t>
  </si>
  <si>
    <t>Asheville, NC</t>
  </si>
  <si>
    <t>Deputy Wing Chaplain</t>
  </si>
  <si>
    <t>11/28/2022 - 12/01/2022</t>
  </si>
  <si>
    <t>Seoul, South Korea</t>
  </si>
  <si>
    <t>Danielle James</t>
  </si>
  <si>
    <t>Conference on transport medicine</t>
  </si>
  <si>
    <t>Tampa Bay FL</t>
  </si>
  <si>
    <t>Air and Surface Transport Nurse Associatin</t>
  </si>
  <si>
    <t>NICU Nurse</t>
  </si>
  <si>
    <t>ASTNA</t>
  </si>
  <si>
    <t>Timothy Goulet</t>
  </si>
  <si>
    <t>65th Laureate Awards</t>
  </si>
  <si>
    <t>Washington, DC</t>
  </si>
  <si>
    <t>Aviation Week Network</t>
  </si>
  <si>
    <t>Cadet</t>
  </si>
  <si>
    <t>11-03-2022-11-04-2022</t>
  </si>
  <si>
    <t>USAF Academy Rugby B Team (16 cadets)</t>
  </si>
  <si>
    <t>High Desert Rugby Tournament</t>
  </si>
  <si>
    <t>Albuquerque, NM</t>
  </si>
  <si>
    <t>Air Force Academy Rugby Foundation</t>
  </si>
  <si>
    <t>Auto rental</t>
  </si>
  <si>
    <t>Cadets</t>
  </si>
  <si>
    <t>10-28-2022-10-30-2022</t>
  </si>
  <si>
    <t>USAF Academy Rugby Team (24 cadets)</t>
  </si>
  <si>
    <t>Match against Texas A&amp;M</t>
  </si>
  <si>
    <t xml:space="preserve">        Airfare                      </t>
  </si>
  <si>
    <t>Vehicle Rental</t>
  </si>
  <si>
    <t>CRAA, D1A, Texas A&amp;M</t>
  </si>
  <si>
    <t>11-3-2022-11-6-2022</t>
  </si>
  <si>
    <t>2022 Annual Match with U.S. Military Academy</t>
  </si>
  <si>
    <t>West Point, NY</t>
  </si>
  <si>
    <t>U.S. Military Academy</t>
  </si>
  <si>
    <t>Margaret Martin</t>
  </si>
  <si>
    <t>NCAA Convention, Honors Celebration</t>
  </si>
  <si>
    <t>San Antonio, TX</t>
  </si>
  <si>
    <t>NCAA</t>
  </si>
  <si>
    <t>Colonel</t>
  </si>
  <si>
    <t>01-10-2023-01-12-2023</t>
  </si>
  <si>
    <t xml:space="preserve">       Registration &amp; Meals                    </t>
  </si>
  <si>
    <t>W. Chad Austin</t>
  </si>
  <si>
    <t>Clara Barton International Humanitarian Law Competition</t>
  </si>
  <si>
    <t>American Red Cross</t>
  </si>
  <si>
    <t>Professor, Law Dept</t>
  </si>
  <si>
    <t>3-16-2023-3-20-2023</t>
  </si>
  <si>
    <t>Jean Pictet Competition Committee</t>
  </si>
  <si>
    <t>Durres, Albania</t>
  </si>
  <si>
    <t>Meeals</t>
  </si>
  <si>
    <t>2-23-2023-3-4-2023</t>
  </si>
  <si>
    <t>Shawn D. McKelvy</t>
  </si>
  <si>
    <t>Annual Law of Armed Conflict Competition for Military Academies</t>
  </si>
  <si>
    <t>San Remo, Italy</t>
  </si>
  <si>
    <t>International Institute of Humanitarian Law (IIHL)</t>
  </si>
  <si>
    <t xml:space="preserve">X </t>
  </si>
  <si>
    <t xml:space="preserve">   Transportation                          </t>
  </si>
  <si>
    <t>IIHL</t>
  </si>
  <si>
    <t>3-17-2023-3-24-2023</t>
  </si>
  <si>
    <t>Katherine A. Jones</t>
  </si>
  <si>
    <t>Career Opportunity Redefinition &amp; Exploration Program</t>
  </si>
  <si>
    <t>Westlake, TX</t>
  </si>
  <si>
    <t>Lodging, ground transportation, &amp; meals</t>
  </si>
  <si>
    <t>2-16-2023-2-28-2023</t>
  </si>
  <si>
    <t>Timothy M. Goines</t>
  </si>
  <si>
    <t>Duke Law School's Center on LENS Conference</t>
  </si>
  <si>
    <t>Durham, NC</t>
  </si>
  <si>
    <t>Duke Law School's Center on LENS</t>
  </si>
  <si>
    <t>Lieutenant Colonel</t>
  </si>
  <si>
    <t>2-23-2023-2-25-2023</t>
  </si>
  <si>
    <t>Cameron D. McCoy</t>
  </si>
  <si>
    <t>Public Lecture at National WWII Museum</t>
  </si>
  <si>
    <t>New Orleans, LA</t>
  </si>
  <si>
    <t>National WWII Museum</t>
  </si>
  <si>
    <t>Assistant Prof., History</t>
  </si>
  <si>
    <t>2-8-2023-2-11-2023</t>
  </si>
  <si>
    <t>Academy Drum &amp; Bugle Corps (77 cadets)</t>
  </si>
  <si>
    <t>Winterskol Festival</t>
  </si>
  <si>
    <t>Aspen, CO</t>
  </si>
  <si>
    <t>Aspen Chamber of Commerce</t>
  </si>
  <si>
    <t>Local Transportation (ski lift)</t>
  </si>
  <si>
    <t>1-13-2023-1-15-2023</t>
  </si>
  <si>
    <t>Sean M. Mulholland</t>
  </si>
  <si>
    <t>American Society for Healthcare Engineering Board Meeting &amp; Design Construction Conference</t>
  </si>
  <si>
    <t>Phoenix, AZ</t>
  </si>
  <si>
    <t>American Society of Healthcare Engineering</t>
  </si>
  <si>
    <t>Assistant Prof. Engineering</t>
  </si>
  <si>
    <t>American Society of Healthcare Engineering and American Hospital Association</t>
  </si>
  <si>
    <t>3-9-2023-3-15-2023</t>
  </si>
  <si>
    <t>Conference &amp; Meals</t>
  </si>
  <si>
    <t>Falconry Club (3 cadets)</t>
  </si>
  <si>
    <t>Support of USAF Baseball Team's "Liberty Classic" Series against U.S. Military Academy</t>
  </si>
  <si>
    <t>Clerburne, TX</t>
  </si>
  <si>
    <t>North Texas Association of Graduates</t>
  </si>
  <si>
    <t>3 Cadets, 1 E-7</t>
  </si>
  <si>
    <t>2-16-2023-2-20-2023</t>
  </si>
  <si>
    <t>Kelly Piazza</t>
  </si>
  <si>
    <t>Aspen Strategy Group Rising Leaders Class of 2023 - Kickoff Event</t>
  </si>
  <si>
    <t>Aspen Strategy Group</t>
  </si>
  <si>
    <t>Lodging, Transportation, Meals (not itemized)</t>
  </si>
  <si>
    <t>Associate Professor</t>
  </si>
  <si>
    <t>3-08-2023-3-10-2023</t>
  </si>
  <si>
    <t>Melissa Ken</t>
  </si>
  <si>
    <t>Assistant Prof., Law</t>
  </si>
  <si>
    <t>3-17-2023-3-20-2023</t>
  </si>
  <si>
    <t>Winston Beauchamp</t>
  </si>
  <si>
    <t>International Wireless Communications Expo</t>
  </si>
  <si>
    <t>Las Vegas NV</t>
  </si>
  <si>
    <t>Informa</t>
  </si>
  <si>
    <t>Deputy CIO, SAF/CN</t>
  </si>
  <si>
    <t>27-30 Mar 2023</t>
  </si>
  <si>
    <t>Shawn W. Campbell</t>
  </si>
  <si>
    <t>Director, A1M</t>
  </si>
  <si>
    <t>BetterUp</t>
  </si>
  <si>
    <t>BetterUp Uplift Event</t>
  </si>
  <si>
    <t>6-9 Mar 2023</t>
  </si>
  <si>
    <t>Conf Fee</t>
  </si>
  <si>
    <t>David Montminy</t>
  </si>
  <si>
    <t>MA to Chief Scientist</t>
  </si>
  <si>
    <t>Global Space &amp; Technology Conference</t>
  </si>
  <si>
    <t>12-19 Feb 2023</t>
  </si>
  <si>
    <t>SSTL</t>
  </si>
  <si>
    <t>Singatpore Space &amp; Technology Ltd (SSTL)</t>
  </si>
  <si>
    <t>Victoria Coleman</t>
  </si>
  <si>
    <t>Chief Scientist</t>
  </si>
  <si>
    <t>Scott Boatright</t>
  </si>
  <si>
    <t>Brian Frazier</t>
  </si>
  <si>
    <t>Eileen Vidrine</t>
  </si>
  <si>
    <t>Melissa Stossel</t>
  </si>
  <si>
    <t>CX Exchange</t>
  </si>
  <si>
    <t>Ft. Lauderdale FL</t>
  </si>
  <si>
    <t>IQPC Exchange</t>
  </si>
  <si>
    <t>Chief Experience Officer</t>
  </si>
  <si>
    <t>27-29 Mar 2023</t>
  </si>
  <si>
    <t>Corporate Learning Week</t>
  </si>
  <si>
    <t>Cornerstone OnDemand</t>
  </si>
  <si>
    <t>20-23 Mar 2023</t>
  </si>
  <si>
    <t>International Council of Air Shows Convention</t>
  </si>
  <si>
    <t>ANG-122d FW</t>
  </si>
  <si>
    <t>Ft Wayne Air Show Inc.</t>
  </si>
  <si>
    <t>12-15 Dec 2022</t>
  </si>
  <si>
    <t>Chief Data &amp; AI Officer</t>
  </si>
  <si>
    <t>CDAO Exchange</t>
  </si>
  <si>
    <t>Coral Gables FL</t>
  </si>
  <si>
    <t>28-31 Jan 2023</t>
  </si>
  <si>
    <t>Pentagon</t>
  </si>
  <si>
    <t>MAJCOM</t>
  </si>
  <si>
    <t>TOTAL</t>
  </si>
  <si>
    <t>Alex S. Butler</t>
  </si>
  <si>
    <t xml:space="preserve">DAF ASE Anl Award </t>
  </si>
  <si>
    <t>San Diego, CA</t>
  </si>
  <si>
    <t>ASE</t>
  </si>
  <si>
    <t>CFM, Veh Mgt</t>
  </si>
  <si>
    <t>Automotive Service Excellence (ASE)</t>
  </si>
  <si>
    <t>11/16/2022 &amp; 11/29/2022 (Leave)</t>
  </si>
  <si>
    <t>Maj Brendan Dorsey-Spitz</t>
  </si>
  <si>
    <t>SAME Small Business Conference 2022</t>
  </si>
  <si>
    <t>Nashville, TN</t>
  </si>
  <si>
    <t>SAME</t>
  </si>
  <si>
    <t>SAME Service Liaison Officer</t>
  </si>
  <si>
    <t>Society of American Military Engineers (SAME)</t>
  </si>
  <si>
    <t>10/31/2022-11/04/2022</t>
  </si>
  <si>
    <t>Gretchen De Blaey</t>
  </si>
  <si>
    <t>A 7-Day intensive trip for mid-career US National Security Practitioners</t>
  </si>
  <si>
    <t>Jerusalem/Tel Aviv, Golan Heights, Israel</t>
  </si>
  <si>
    <t>Foundation for Defense of Democracies, Washington DC</t>
  </si>
  <si>
    <t>LodginG</t>
  </si>
  <si>
    <t>Meals + Insurance</t>
  </si>
  <si>
    <t>Speechwriter, VCSAF</t>
  </si>
  <si>
    <t>03/08/2023 - 03/17/2023</t>
  </si>
  <si>
    <t>Mark Glissman</t>
  </si>
  <si>
    <t>International Association for the Advancement of Space Safety Workshop</t>
  </si>
  <si>
    <t>Montreal, Quebec</t>
  </si>
  <si>
    <t>Outer Space Institute</t>
  </si>
  <si>
    <t>Chief of Air and Space Forces Space Safety</t>
  </si>
  <si>
    <t>2/16/2023-2/19/2023</t>
  </si>
  <si>
    <t>Col Sean Hall</t>
  </si>
  <si>
    <t>Military Trip to Israel</t>
  </si>
  <si>
    <t>Foundation for Defence of Democracies</t>
  </si>
  <si>
    <t>Hotel / Insurance</t>
  </si>
  <si>
    <t>Air/Ground Transportation</t>
  </si>
  <si>
    <t>Attendee</t>
  </si>
  <si>
    <t>Ryan Typolt</t>
  </si>
  <si>
    <t>Israel Natinal Security Trip</t>
  </si>
  <si>
    <t xml:space="preserve">Foundation for Defense of Democracies </t>
  </si>
  <si>
    <t>Strategist</t>
  </si>
  <si>
    <t>03/08/2023-3/17/2023</t>
  </si>
  <si>
    <t>Meredith McHugh</t>
  </si>
  <si>
    <t>meredith.mchguh@us.af.mil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</si>
</sst>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4" formatCode="_(&quot;$&quot;* #,##0.00_);_(&quot;$&quot;* \(#,##0.00\);_(&quot;$&quot;* &quot;-&quot;??_);_(@_)"/>
    <numFmt numFmtId="164" formatCode="&quot;$&quot;#,##0.00"/>
    <numFmt numFmtId="165" formatCode="_([$$-409]* #,##0_);_([$$-409]* \(#,##0\);_([$$-409]* &quot;-&quot;??_);_(@_)"/>
  </numFmts>
  <fonts count="29">
    <font>
      <sz val="11"/>
      <color theme="1"/>
      <name val="Calibri"/>
      <family val="2"/>
      <scheme val="minor"/>
    </font>
    <font>
      <sz val="10"/>
      <name val="Arial"/>
      <family val="2"/>
    </font>
    <font>
      <b/>
      <sz val="10"/>
      <name val="Arial"/>
      <family val="2"/>
    </font>
    <font>
      <b/>
      <sz val="9"/>
      <name val="Arial"/>
      <family val="2"/>
    </font>
    <font>
      <b/>
      <sz val="11"/>
      <name val="Arial"/>
      <family val="2"/>
    </font>
    <font>
      <b/>
      <sz val="8"/>
      <name val="Arial"/>
      <family val="2"/>
    </font>
    <font>
      <sz val="8"/>
      <name val="Arial"/>
      <family val="2"/>
    </font>
    <font>
      <sz val="9"/>
      <name val="Arial"/>
      <family val="2"/>
    </font>
    <font>
      <sz val="9"/>
      <name val="Calibri"/>
      <family val="2"/>
    </font>
    <font>
      <b/>
      <sz val="14"/>
      <name val="Arial"/>
      <family val="2"/>
    </font>
    <font>
      <sz val="12"/>
      <name val="Arial"/>
      <family val="2"/>
    </font>
    <font>
      <b/>
      <sz val="7"/>
      <color theme="1"/>
      <name val="Arial"/>
      <family val="2"/>
    </font>
    <font>
      <b/>
      <i/>
      <u/>
      <sz val="10"/>
      <name val="Arial"/>
      <family val="2"/>
    </font>
    <font>
      <i/>
      <sz val="10"/>
      <name val="Arial"/>
      <family val="2"/>
    </font>
    <font>
      <sz val="10"/>
      <color rgb="FF000000"/>
      <name val="Inherit"/>
    </font>
    <font>
      <b/>
      <sz val="12"/>
      <name val="Arial"/>
      <family val="2"/>
    </font>
    <font>
      <b/>
      <sz val="12"/>
      <name val="Calibri"/>
      <family val="2"/>
    </font>
    <font>
      <sz val="10"/>
      <name val="Calibri"/>
      <family val="2"/>
    </font>
    <font>
      <b/>
      <sz val="10"/>
      <name val="Calibri"/>
      <family val="2"/>
    </font>
    <font>
      <b/>
      <i/>
      <sz val="10"/>
      <name val="Arial"/>
      <family val="2"/>
    </font>
    <font>
      <i/>
      <sz val="10"/>
      <name val="Calibri"/>
      <family val="2"/>
    </font>
    <font>
      <b/>
      <u/>
      <sz val="12"/>
      <name val="Arial"/>
      <family val="2"/>
    </font>
    <font>
      <b/>
      <u/>
      <sz val="10"/>
      <name val="Arial"/>
      <family val="2"/>
    </font>
    <font>
      <u/>
      <sz val="10"/>
      <name val="Arial"/>
      <family val="2"/>
    </font>
    <font>
      <i/>
      <u/>
      <sz val="10"/>
      <name val="Arial"/>
      <family val="2"/>
    </font>
    <font>
      <u/>
      <sz val="11"/>
      <color theme="10"/>
      <name val="Calibri"/>
      <family val="2"/>
      <scheme val="minor"/>
    </font>
    <font>
      <sz val="11"/>
      <color theme="1"/>
      <name val="Calibri"/>
      <family val="2"/>
      <scheme val="minor"/>
    </font>
    <font>
      <sz val="8"/>
      <color theme="1"/>
      <name val="Arial"/>
      <family val="2"/>
    </font>
    <font>
      <b/>
      <sz val="11"/>
      <name val="Calibri"/>
      <family val="2"/>
      <scheme val="minor"/>
    </font>
  </fonts>
  <fills count="1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indexed="43"/>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FF00"/>
        <bgColor indexed="64"/>
      </patternFill>
    </fill>
  </fills>
  <borders count="90">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right/>
      <top style="thick">
        <color indexed="64"/>
      </top>
      <bottom/>
      <diagonal/>
    </border>
    <border>
      <left/>
      <right style="thick">
        <color indexed="64"/>
      </right>
      <top style="thick">
        <color indexed="64"/>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ck">
        <color indexed="64"/>
      </bottom>
      <diagonal/>
    </border>
    <border>
      <left style="thin">
        <color indexed="64"/>
      </left>
      <right style="thin">
        <color indexed="64"/>
      </right>
      <top style="medium">
        <color indexed="64"/>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ck">
        <color indexed="64"/>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ck">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thick">
        <color indexed="64"/>
      </top>
      <bottom/>
      <diagonal/>
    </border>
    <border>
      <left/>
      <right style="thick">
        <color indexed="64"/>
      </right>
      <top/>
      <bottom/>
      <diagonal/>
    </border>
    <border>
      <left style="medium">
        <color indexed="64"/>
      </left>
      <right style="thick">
        <color indexed="64"/>
      </right>
      <top/>
      <bottom style="thick">
        <color indexed="64"/>
      </bottom>
      <diagonal/>
    </border>
    <border>
      <left/>
      <right style="thick">
        <color indexed="64"/>
      </right>
      <top style="medium">
        <color indexed="64"/>
      </top>
      <bottom/>
      <diagonal/>
    </border>
    <border>
      <left/>
      <right style="thick">
        <color indexed="64"/>
      </right>
      <top/>
      <bottom style="thick">
        <color indexed="64"/>
      </bottom>
      <diagonal/>
    </border>
    <border>
      <left style="thin">
        <color indexed="64"/>
      </left>
      <right style="thick">
        <color indexed="64"/>
      </right>
      <top/>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top/>
      <bottom style="medium">
        <color indexed="64"/>
      </bottom>
      <diagonal/>
    </border>
    <border>
      <left/>
      <right style="medium">
        <color auto="1"/>
      </right>
      <top/>
      <bottom style="medium">
        <color auto="1"/>
      </bottom>
      <diagonal/>
    </border>
    <border>
      <left/>
      <right/>
      <top/>
      <bottom style="medium">
        <color indexed="64"/>
      </bottom>
      <diagonal/>
    </border>
    <border>
      <left/>
      <right style="medium">
        <color indexed="64"/>
      </right>
      <top style="thin">
        <color indexed="64"/>
      </top>
      <bottom style="thick">
        <color indexed="64"/>
      </bottom>
      <diagonal/>
    </border>
    <border>
      <left style="thick">
        <color indexed="64"/>
      </left>
      <right/>
      <top/>
      <bottom/>
      <diagonal/>
    </border>
    <border>
      <left style="medium">
        <color indexed="64"/>
      </left>
      <right/>
      <top style="thick">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ck">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xf numFmtId="0" fontId="5" fillId="2" borderId="9">
      <alignment horizontal="center" vertical="center"/>
    </xf>
    <xf numFmtId="0" fontId="6" fillId="3" borderId="12" applyNumberFormat="0" applyFill="0" applyBorder="0">
      <alignment horizontal="left" vertical="center" wrapText="1"/>
      <protection locked="0"/>
    </xf>
    <xf numFmtId="0" fontId="1" fillId="4" borderId="0">
      <alignment wrapText="1"/>
      <protection locked="0"/>
    </xf>
    <xf numFmtId="0" fontId="5" fillId="7" borderId="19" applyBorder="0">
      <alignment horizontal="center" vertical="center"/>
    </xf>
    <xf numFmtId="0" fontId="5" fillId="2" borderId="21">
      <alignment horizontal="center" vertical="center" wrapText="1"/>
    </xf>
    <xf numFmtId="0" fontId="1" fillId="0" borderId="22">
      <alignment horizontal="center" vertical="center"/>
    </xf>
    <xf numFmtId="0" fontId="5" fillId="6" borderId="31">
      <alignment vertical="center" wrapText="1"/>
    </xf>
    <xf numFmtId="0" fontId="5" fillId="6" borderId="36">
      <alignment vertical="center" wrapText="1"/>
    </xf>
    <xf numFmtId="0" fontId="25" fillId="0" borderId="0" applyNumberFormat="0" applyFill="0" applyBorder="0" applyAlignment="0" applyProtection="0"/>
    <xf numFmtId="44" fontId="26" fillId="0" borderId="0" applyFont="0" applyFill="0" applyBorder="0" applyAlignment="0" applyProtection="0"/>
  </cellStyleXfs>
  <cellXfs count="555">
    <xf numFmtId="0" fontId="0" fillId="0" borderId="0" xfId="0"/>
    <xf numFmtId="0" fontId="0" fillId="0" borderId="0" xfId="0" applyBorder="1"/>
    <xf numFmtId="0" fontId="5" fillId="2" borderId="9" xfId="1" applyBorder="1">
      <alignment horizontal="center" vertical="center"/>
    </xf>
    <xf numFmtId="0" fontId="6" fillId="4" borderId="13" xfId="2" applyFill="1" applyBorder="1">
      <alignment horizontal="left" vertical="center" wrapText="1"/>
      <protection locked="0"/>
    </xf>
    <xf numFmtId="0" fontId="6" fillId="4" borderId="11" xfId="2" applyFill="1" applyBorder="1">
      <alignment horizontal="left" vertical="center" wrapText="1"/>
      <protection locked="0"/>
    </xf>
    <xf numFmtId="0" fontId="6" fillId="4" borderId="14" xfId="2" applyFill="1" applyBorder="1" applyAlignment="1">
      <alignment horizontal="center" vertical="center" wrapText="1"/>
      <protection locked="0"/>
    </xf>
    <xf numFmtId="0" fontId="2" fillId="6" borderId="17" xfId="0" applyFont="1" applyFill="1" applyBorder="1" applyAlignment="1">
      <alignment vertical="center"/>
    </xf>
    <xf numFmtId="0" fontId="1" fillId="4" borderId="1" xfId="0" applyFont="1" applyFill="1" applyBorder="1" applyAlignment="1" applyProtection="1">
      <alignment wrapText="1"/>
      <protection locked="0"/>
    </xf>
    <xf numFmtId="0" fontId="5" fillId="6" borderId="33" xfId="7" applyBorder="1" applyProtection="1">
      <alignment vertical="center" wrapText="1"/>
    </xf>
    <xf numFmtId="0" fontId="6" fillId="3" borderId="12" xfId="0" applyFont="1" applyFill="1" applyBorder="1" applyAlignment="1" applyProtection="1">
      <alignment horizontal="left" vertical="center" wrapText="1"/>
    </xf>
    <xf numFmtId="14" fontId="6" fillId="3" borderId="12" xfId="0" applyNumberFormat="1" applyFont="1" applyFill="1" applyBorder="1" applyAlignment="1" applyProtection="1">
      <alignment horizontal="left" vertical="center" wrapText="1"/>
    </xf>
    <xf numFmtId="0" fontId="6" fillId="3" borderId="24" xfId="0" applyFont="1" applyFill="1" applyBorder="1" applyAlignment="1" applyProtection="1">
      <alignment vertical="center" wrapText="1"/>
    </xf>
    <xf numFmtId="0" fontId="6" fillId="3" borderId="25" xfId="0" applyFont="1" applyFill="1" applyBorder="1" applyAlignment="1" applyProtection="1">
      <alignment horizontal="left" vertical="center" wrapText="1"/>
    </xf>
    <xf numFmtId="0" fontId="6" fillId="3" borderId="24" xfId="0" applyFont="1" applyFill="1" applyBorder="1" applyAlignment="1" applyProtection="1">
      <alignment horizontal="left" vertical="center" wrapText="1"/>
    </xf>
    <xf numFmtId="0" fontId="6" fillId="3" borderId="35"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6" fillId="3" borderId="37" xfId="0" applyFont="1" applyFill="1" applyBorder="1" applyAlignment="1" applyProtection="1">
      <alignment horizontal="left" vertical="center" wrapText="1"/>
    </xf>
    <xf numFmtId="0" fontId="6" fillId="3" borderId="36" xfId="0" applyFont="1" applyFill="1" applyBorder="1" applyAlignment="1" applyProtection="1">
      <alignment horizontal="center" vertical="center"/>
    </xf>
    <xf numFmtId="0" fontId="1" fillId="3" borderId="24" xfId="0" applyFont="1" applyFill="1" applyBorder="1" applyAlignment="1" applyProtection="1">
      <alignment vertical="center" wrapText="1"/>
    </xf>
    <xf numFmtId="0" fontId="6" fillId="6" borderId="32" xfId="2" applyFill="1" applyBorder="1" applyProtection="1">
      <alignment horizontal="left" vertical="center" wrapText="1"/>
    </xf>
    <xf numFmtId="0" fontId="6" fillId="6" borderId="15" xfId="2" applyFill="1" applyBorder="1" applyProtection="1">
      <alignment horizontal="left" vertical="center" wrapText="1"/>
    </xf>
    <xf numFmtId="0" fontId="6" fillId="6" borderId="42" xfId="2" applyFill="1" applyBorder="1" applyProtection="1">
      <alignment horizontal="left" vertical="center" wrapText="1"/>
    </xf>
    <xf numFmtId="0" fontId="6" fillId="3" borderId="35" xfId="2" applyFill="1" applyBorder="1">
      <alignment horizontal="left" vertical="center" wrapText="1"/>
      <protection locked="0"/>
    </xf>
    <xf numFmtId="0" fontId="6" fillId="3" borderId="43" xfId="2" applyFill="1" applyBorder="1">
      <alignment horizontal="left" vertical="center" wrapText="1"/>
      <protection locked="0"/>
    </xf>
    <xf numFmtId="0" fontId="6" fillId="3" borderId="37" xfId="2" applyFill="1" applyBorder="1">
      <alignment horizontal="left" vertical="center" wrapText="1"/>
      <protection locked="0"/>
    </xf>
    <xf numFmtId="0" fontId="6" fillId="3" borderId="38" xfId="2" applyFill="1" applyBorder="1">
      <alignment horizontal="left" vertical="center" wrapText="1"/>
      <protection locked="0"/>
    </xf>
    <xf numFmtId="0" fontId="6" fillId="3" borderId="44" xfId="2" applyFill="1" applyBorder="1">
      <alignment horizontal="left" vertical="center" wrapText="1"/>
      <protection locked="0"/>
    </xf>
    <xf numFmtId="14" fontId="6" fillId="3" borderId="45" xfId="2" applyNumberFormat="1" applyFill="1" applyBorder="1">
      <alignment horizontal="left" vertical="center" wrapText="1"/>
      <protection locked="0"/>
    </xf>
    <xf numFmtId="0" fontId="6" fillId="3" borderId="45" xfId="2" applyFill="1" applyBorder="1">
      <alignment horizontal="left" vertical="center" wrapText="1"/>
      <protection locked="0"/>
    </xf>
    <xf numFmtId="0" fontId="5" fillId="2" borderId="48" xfId="1" applyBorder="1">
      <alignment horizontal="center" vertical="center"/>
    </xf>
    <xf numFmtId="0" fontId="0" fillId="6" borderId="16" xfId="0" applyFill="1" applyBorder="1" applyProtection="1"/>
    <xf numFmtId="0" fontId="0" fillId="6" borderId="0" xfId="0" applyFill="1" applyBorder="1" applyProtection="1"/>
    <xf numFmtId="6" fontId="6" fillId="3" borderId="54" xfId="0" applyNumberFormat="1" applyFont="1" applyFill="1" applyBorder="1" applyAlignment="1" applyProtection="1">
      <alignment vertical="center"/>
    </xf>
    <xf numFmtId="6" fontId="6" fillId="3" borderId="55" xfId="0" applyNumberFormat="1" applyFont="1" applyFill="1" applyBorder="1" applyAlignment="1" applyProtection="1">
      <alignment horizontal="right" vertical="center"/>
    </xf>
    <xf numFmtId="0" fontId="6" fillId="3" borderId="56" xfId="2" applyFill="1" applyBorder="1">
      <alignment horizontal="left" vertical="center" wrapText="1"/>
      <protection locked="0"/>
    </xf>
    <xf numFmtId="0" fontId="6" fillId="3" borderId="57" xfId="2" applyFill="1" applyBorder="1">
      <alignment horizontal="left" vertical="center" wrapText="1"/>
      <protection locked="0"/>
    </xf>
    <xf numFmtId="0" fontId="1" fillId="0" borderId="6" xfId="0" applyFont="1" applyBorder="1"/>
    <xf numFmtId="0" fontId="0" fillId="0" borderId="10" xfId="0" applyBorder="1" applyProtection="1">
      <protection locked="0" hidden="1"/>
    </xf>
    <xf numFmtId="0" fontId="0" fillId="0" borderId="58" xfId="0" applyBorder="1"/>
    <xf numFmtId="0" fontId="0" fillId="0" borderId="10" xfId="0" applyBorder="1"/>
    <xf numFmtId="0" fontId="0" fillId="0" borderId="59" xfId="0" applyBorder="1"/>
    <xf numFmtId="0" fontId="0" fillId="0" borderId="8" xfId="0" applyBorder="1"/>
    <xf numFmtId="0" fontId="0" fillId="0" borderId="0" xfId="0" applyBorder="1"/>
    <xf numFmtId="0" fontId="0" fillId="0" borderId="11" xfId="0" applyBorder="1"/>
    <xf numFmtId="0" fontId="5" fillId="6" borderId="12" xfId="7" applyBorder="1" applyProtection="1">
      <alignment vertical="center" wrapText="1"/>
    </xf>
    <xf numFmtId="0" fontId="5" fillId="6" borderId="36" xfId="8" applyBorder="1" applyProtection="1">
      <alignment vertical="center" wrapText="1"/>
    </xf>
    <xf numFmtId="0" fontId="0" fillId="0" borderId="0" xfId="0" applyBorder="1"/>
    <xf numFmtId="0" fontId="0" fillId="0" borderId="11" xfId="0" applyBorder="1" applyAlignment="1">
      <alignment wrapText="1"/>
    </xf>
    <xf numFmtId="0" fontId="1" fillId="0" borderId="0" xfId="0" applyFont="1" applyBorder="1"/>
    <xf numFmtId="0" fontId="0" fillId="0" borderId="0" xfId="0" applyBorder="1" applyProtection="1">
      <protection locked="0" hidden="1"/>
    </xf>
    <xf numFmtId="0" fontId="11" fillId="0" borderId="0" xfId="0" applyFont="1" applyBorder="1" applyAlignment="1">
      <alignment wrapText="1"/>
    </xf>
    <xf numFmtId="0" fontId="0" fillId="0" borderId="62" xfId="0" applyBorder="1"/>
    <xf numFmtId="0" fontId="7" fillId="0" borderId="0" xfId="0" applyFont="1" applyFill="1" applyBorder="1" applyAlignment="1" applyProtection="1">
      <alignment horizontal="left" vertical="center" wrapText="1"/>
    </xf>
    <xf numFmtId="0" fontId="12" fillId="9" borderId="0" xfId="0" applyFont="1" applyFill="1"/>
    <xf numFmtId="0" fontId="0" fillId="9" borderId="0" xfId="0" applyFill="1"/>
    <xf numFmtId="0" fontId="13" fillId="9" borderId="0" xfId="0" applyFont="1" applyFill="1"/>
    <xf numFmtId="0" fontId="1" fillId="9" borderId="0" xfId="0" applyFont="1" applyFill="1" applyAlignment="1">
      <alignment horizontal="right" vertical="top"/>
    </xf>
    <xf numFmtId="0" fontId="1" fillId="9" borderId="0" xfId="0" applyFont="1" applyFill="1" applyAlignment="1">
      <alignment wrapText="1"/>
    </xf>
    <xf numFmtId="0" fontId="0" fillId="9" borderId="0" xfId="0" applyFill="1" applyAlignment="1">
      <alignment horizontal="left"/>
    </xf>
    <xf numFmtId="0" fontId="14" fillId="9" borderId="0" xfId="0" applyFont="1" applyFill="1" applyAlignment="1">
      <alignment horizontal="left"/>
    </xf>
    <xf numFmtId="0" fontId="1" fillId="9" borderId="0" xfId="0" applyFont="1" applyFill="1" applyAlignment="1">
      <alignment horizontal="left" vertical="top" wrapText="1"/>
    </xf>
    <xf numFmtId="0" fontId="0" fillId="9" borderId="0" xfId="0" applyFill="1" applyAlignment="1">
      <alignment horizontal="left" vertical="top" wrapText="1"/>
    </xf>
    <xf numFmtId="0" fontId="21" fillId="9" borderId="0" xfId="0" applyFont="1" applyFill="1"/>
    <xf numFmtId="0" fontId="2" fillId="9" borderId="0" xfId="0" applyFont="1" applyFill="1"/>
    <xf numFmtId="0" fontId="22" fillId="9" borderId="0" xfId="0" applyFont="1" applyFill="1"/>
    <xf numFmtId="0" fontId="24" fillId="9" borderId="0" xfId="0" applyFont="1" applyFill="1" applyAlignment="1">
      <alignment horizontal="left" vertical="top"/>
    </xf>
    <xf numFmtId="0" fontId="1" fillId="9" borderId="0" xfId="0" applyFont="1" applyFill="1" applyAlignment="1">
      <alignment horizontal="right" vertical="top" wrapText="1"/>
    </xf>
    <xf numFmtId="0" fontId="24" fillId="9" borderId="0" xfId="0" applyFont="1" applyFill="1"/>
    <xf numFmtId="0" fontId="0" fillId="9" borderId="0" xfId="0" applyFill="1" applyAlignment="1">
      <alignment vertical="top" wrapText="1"/>
    </xf>
    <xf numFmtId="0" fontId="0" fillId="0" borderId="0" xfId="0"/>
    <xf numFmtId="6" fontId="6" fillId="3" borderId="43" xfId="2" applyNumberFormat="1" applyFill="1" applyBorder="1">
      <alignment horizontal="left" vertical="center" wrapText="1"/>
      <protection locked="0"/>
    </xf>
    <xf numFmtId="0" fontId="5" fillId="6" borderId="24" xfId="8" applyBorder="1">
      <alignment vertical="center" wrapText="1"/>
    </xf>
    <xf numFmtId="0" fontId="5" fillId="6" borderId="25" xfId="8" applyBorder="1">
      <alignment vertical="center" wrapText="1"/>
    </xf>
    <xf numFmtId="0" fontId="0" fillId="0" borderId="0" xfId="0"/>
    <xf numFmtId="8" fontId="6" fillId="3" borderId="43" xfId="2" applyNumberFormat="1" applyFill="1" applyBorder="1">
      <alignment horizontal="left" vertical="center" wrapText="1"/>
      <protection locked="0"/>
    </xf>
    <xf numFmtId="0" fontId="6" fillId="6" borderId="15" xfId="2" applyFill="1" applyBorder="1" applyAlignment="1" applyProtection="1">
      <alignment horizontal="center" vertical="center" wrapText="1"/>
    </xf>
    <xf numFmtId="0" fontId="6" fillId="4" borderId="24" xfId="0" applyFont="1" applyFill="1" applyBorder="1" applyAlignment="1">
      <alignment horizontal="left" vertical="center" wrapText="1"/>
    </xf>
    <xf numFmtId="0" fontId="6" fillId="4" borderId="35"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37" xfId="0" applyFont="1" applyFill="1" applyBorder="1" applyAlignment="1">
      <alignment horizontal="left" vertical="center" wrapText="1"/>
    </xf>
    <xf numFmtId="0" fontId="6" fillId="4" borderId="36" xfId="0" applyFont="1" applyFill="1" applyBorder="1" applyAlignment="1">
      <alignment horizontal="center" vertical="center"/>
    </xf>
    <xf numFmtId="0" fontId="6" fillId="4" borderId="41" xfId="0" applyFont="1" applyFill="1" applyBorder="1" applyAlignment="1">
      <alignment horizontal="center" vertical="center"/>
    </xf>
    <xf numFmtId="0" fontId="6" fillId="0" borderId="44" xfId="2" applyFill="1" applyBorder="1">
      <alignment horizontal="left" vertical="center" wrapText="1"/>
      <protection locked="0"/>
    </xf>
    <xf numFmtId="0" fontId="6" fillId="4" borderId="41" xfId="0" applyFont="1" applyFill="1" applyBorder="1" applyAlignment="1">
      <alignment horizontal="left" vertical="center" wrapText="1"/>
    </xf>
    <xf numFmtId="164" fontId="6" fillId="6" borderId="42" xfId="2" applyNumberFormat="1" applyFill="1" applyBorder="1" applyAlignment="1" applyProtection="1">
      <alignment horizontal="left" wrapText="1"/>
    </xf>
    <xf numFmtId="0" fontId="6" fillId="3" borderId="35" xfId="2" applyFill="1" applyBorder="1" applyAlignment="1">
      <alignment horizontal="center" vertical="center" wrapText="1"/>
      <protection locked="0"/>
    </xf>
    <xf numFmtId="164" fontId="6" fillId="3" borderId="43" xfId="10" applyNumberFormat="1" applyFont="1" applyFill="1" applyBorder="1" applyAlignment="1" applyProtection="1">
      <alignment horizontal="right" wrapText="1"/>
      <protection locked="0"/>
    </xf>
    <xf numFmtId="164" fontId="6" fillId="3" borderId="38" xfId="10" applyNumberFormat="1" applyFont="1" applyFill="1" applyBorder="1" applyAlignment="1" applyProtection="1">
      <alignment horizontal="right" wrapText="1"/>
      <protection locked="0"/>
    </xf>
    <xf numFmtId="164" fontId="6" fillId="3" borderId="43" xfId="2" applyNumberFormat="1" applyFill="1" applyBorder="1" applyAlignment="1">
      <alignment horizontal="right" wrapText="1"/>
      <protection locked="0"/>
    </xf>
    <xf numFmtId="164" fontId="6" fillId="3" borderId="38" xfId="2" applyNumberFormat="1" applyFill="1" applyBorder="1" applyAlignment="1">
      <alignment horizontal="right" wrapText="1"/>
      <protection locked="0"/>
    </xf>
    <xf numFmtId="164" fontId="6" fillId="6" borderId="42" xfId="2" applyNumberFormat="1" applyFill="1" applyBorder="1" applyAlignment="1" applyProtection="1">
      <alignment horizontal="right" wrapText="1"/>
    </xf>
    <xf numFmtId="0" fontId="6" fillId="0" borderId="37" xfId="2" applyFill="1" applyBorder="1">
      <alignment horizontal="left" vertical="center" wrapText="1"/>
      <protection locked="0"/>
    </xf>
    <xf numFmtId="164" fontId="6" fillId="0" borderId="38" xfId="2" applyNumberFormat="1" applyFill="1" applyBorder="1" applyAlignment="1">
      <alignment horizontal="right" wrapText="1"/>
      <protection locked="0"/>
    </xf>
    <xf numFmtId="0" fontId="6" fillId="0" borderId="35" xfId="2" applyFill="1" applyBorder="1">
      <alignment horizontal="left" vertical="center" wrapText="1"/>
      <protection locked="0"/>
    </xf>
    <xf numFmtId="0" fontId="6" fillId="0" borderId="35" xfId="2" applyFill="1" applyBorder="1" applyAlignment="1">
      <alignment horizontal="center" vertical="center" wrapText="1"/>
      <protection locked="0"/>
    </xf>
    <xf numFmtId="164" fontId="6" fillId="0" borderId="43" xfId="2" applyNumberFormat="1" applyFill="1" applyBorder="1" applyAlignment="1">
      <alignment horizontal="right" wrapText="1"/>
      <protection locked="0"/>
    </xf>
    <xf numFmtId="0" fontId="6" fillId="0" borderId="41" xfId="2" applyFill="1" applyBorder="1">
      <alignment horizontal="left" vertical="center" wrapText="1"/>
      <protection locked="0"/>
    </xf>
    <xf numFmtId="0" fontId="6" fillId="0" borderId="36" xfId="2" applyFill="1" applyBorder="1">
      <alignment horizontal="left" vertical="center" wrapText="1"/>
      <protection locked="0"/>
    </xf>
    <xf numFmtId="0" fontId="6" fillId="3" borderId="68" xfId="2" applyFill="1" applyBorder="1">
      <alignment horizontal="left" vertical="center" wrapText="1"/>
      <protection locked="0"/>
    </xf>
    <xf numFmtId="0" fontId="6" fillId="3" borderId="57" xfId="2" applyFill="1" applyBorder="1" applyAlignment="1">
      <alignment horizontal="center" vertical="center" wrapText="1"/>
      <protection locked="0"/>
    </xf>
    <xf numFmtId="164" fontId="6" fillId="3" borderId="61" xfId="2" applyNumberFormat="1" applyFill="1" applyBorder="1" applyAlignment="1">
      <alignment horizontal="right" wrapText="1"/>
      <protection locked="0"/>
    </xf>
    <xf numFmtId="14" fontId="6" fillId="0" borderId="12" xfId="0" applyNumberFormat="1" applyFont="1" applyBorder="1" applyAlignment="1" applyProtection="1">
      <alignment horizontal="left" vertical="center" wrapText="1"/>
      <protection locked="0"/>
    </xf>
    <xf numFmtId="164" fontId="6" fillId="0" borderId="43" xfId="2" applyNumberFormat="1" applyFill="1" applyBorder="1">
      <alignment horizontal="left" vertical="center" wrapText="1"/>
      <protection locked="0"/>
    </xf>
    <xf numFmtId="0" fontId="6" fillId="0" borderId="12" xfId="2" applyFill="1" applyBorder="1">
      <alignment horizontal="left" vertical="center" wrapText="1"/>
      <protection locked="0"/>
    </xf>
    <xf numFmtId="14" fontId="6" fillId="0" borderId="45" xfId="2" applyNumberFormat="1" applyFill="1" applyBorder="1">
      <alignment horizontal="left" vertical="center" wrapText="1"/>
      <protection locked="0"/>
    </xf>
    <xf numFmtId="164" fontId="6" fillId="6" borderId="42" xfId="2" applyNumberFormat="1" applyFill="1" applyBorder="1" applyProtection="1">
      <alignment horizontal="left" vertical="center" wrapText="1"/>
    </xf>
    <xf numFmtId="0" fontId="6" fillId="0" borderId="45" xfId="2" applyFill="1" applyBorder="1">
      <alignment horizontal="left" vertical="center" wrapText="1"/>
      <protection locked="0"/>
    </xf>
    <xf numFmtId="14" fontId="6" fillId="4" borderId="12" xfId="0" applyNumberFormat="1" applyFont="1" applyFill="1" applyBorder="1" applyAlignment="1" applyProtection="1">
      <alignment horizontal="left" vertical="center" wrapText="1"/>
      <protection locked="0"/>
    </xf>
    <xf numFmtId="164" fontId="6" fillId="3" borderId="43" xfId="2" applyNumberFormat="1" applyFill="1" applyBorder="1">
      <alignment horizontal="left" vertical="center" wrapText="1"/>
      <protection locked="0"/>
    </xf>
    <xf numFmtId="164" fontId="6" fillId="3" borderId="38" xfId="2" applyNumberFormat="1" applyFill="1" applyBorder="1">
      <alignment horizontal="left" vertical="center" wrapText="1"/>
      <protection locked="0"/>
    </xf>
    <xf numFmtId="0" fontId="6" fillId="0" borderId="57" xfId="2" applyFill="1" applyBorder="1">
      <alignment horizontal="left" vertical="center" wrapText="1"/>
      <protection locked="0"/>
    </xf>
    <xf numFmtId="164" fontId="6" fillId="3" borderId="61" xfId="2" applyNumberFormat="1" applyFill="1" applyBorder="1">
      <alignment horizontal="left" vertical="center" wrapText="1"/>
      <protection locked="0"/>
    </xf>
    <xf numFmtId="0" fontId="6" fillId="3" borderId="43" xfId="2" applyFill="1" applyBorder="1" applyAlignment="1">
      <alignment horizontal="center" vertical="center" wrapText="1"/>
      <protection locked="0"/>
    </xf>
    <xf numFmtId="0" fontId="6" fillId="3" borderId="38" xfId="2" applyFill="1" applyBorder="1" applyAlignment="1">
      <alignment horizontal="center" vertical="center" wrapText="1"/>
      <protection locked="0"/>
    </xf>
    <xf numFmtId="0" fontId="6" fillId="3" borderId="61" xfId="2" applyFill="1" applyBorder="1" applyAlignment="1">
      <alignment horizontal="center" vertical="center" wrapText="1"/>
      <protection locked="0"/>
    </xf>
    <xf numFmtId="0" fontId="6" fillId="6" borderId="42" xfId="2" applyFill="1" applyBorder="1" applyAlignment="1" applyProtection="1">
      <alignment horizontal="center" vertical="center" wrapText="1"/>
    </xf>
    <xf numFmtId="14" fontId="6" fillId="3" borderId="27" xfId="2" applyNumberFormat="1" applyFill="1" applyBorder="1">
      <alignment horizontal="left" vertical="center" wrapText="1"/>
      <protection locked="0"/>
    </xf>
    <xf numFmtId="3" fontId="6" fillId="3" borderId="43" xfId="2" applyNumberFormat="1" applyFill="1" applyBorder="1">
      <alignment horizontal="left" vertical="center" wrapText="1"/>
      <protection locked="0"/>
    </xf>
    <xf numFmtId="0" fontId="6" fillId="6" borderId="46" xfId="2" applyFill="1" applyBorder="1" applyProtection="1">
      <alignment horizontal="left" vertical="center" wrapText="1"/>
    </xf>
    <xf numFmtId="0" fontId="6" fillId="6" borderId="7" xfId="2" applyFill="1" applyBorder="1" applyProtection="1">
      <alignment horizontal="left" vertical="center" wrapText="1"/>
    </xf>
    <xf numFmtId="0" fontId="6" fillId="6" borderId="8" xfId="2" applyFill="1" applyBorder="1" applyProtection="1">
      <alignment horizontal="left" vertical="center" wrapText="1"/>
    </xf>
    <xf numFmtId="0" fontId="6" fillId="3" borderId="12" xfId="2" applyBorder="1">
      <alignment horizontal="left" vertical="center" wrapText="1"/>
      <protection locked="0"/>
    </xf>
    <xf numFmtId="0" fontId="5" fillId="6" borderId="36" xfId="8" applyBorder="1">
      <alignment vertical="center" wrapText="1"/>
    </xf>
    <xf numFmtId="6" fontId="6" fillId="3" borderId="38" xfId="2" applyNumberFormat="1" applyFill="1" applyBorder="1">
      <alignment horizontal="left" vertical="center" wrapText="1"/>
      <protection locked="0"/>
    </xf>
    <xf numFmtId="0" fontId="6" fillId="3" borderId="72" xfId="2" applyFill="1" applyBorder="1">
      <alignment horizontal="left" vertical="center" wrapText="1"/>
      <protection locked="0"/>
    </xf>
    <xf numFmtId="14" fontId="6" fillId="3" borderId="72" xfId="2" applyNumberFormat="1" applyFill="1" applyBorder="1">
      <alignment horizontal="left" vertical="center" wrapText="1"/>
      <protection locked="0"/>
    </xf>
    <xf numFmtId="0" fontId="6" fillId="3" borderId="73" xfId="2" applyFill="1" applyBorder="1">
      <alignment horizontal="left" vertical="center" wrapText="1"/>
      <protection locked="0"/>
    </xf>
    <xf numFmtId="14" fontId="6" fillId="3" borderId="74" xfId="2" applyNumberFormat="1" applyFill="1" applyBorder="1">
      <alignment horizontal="left" vertical="center" wrapText="1"/>
      <protection locked="0"/>
    </xf>
    <xf numFmtId="0" fontId="6" fillId="3" borderId="75" xfId="2" applyFill="1" applyBorder="1">
      <alignment horizontal="left" vertical="center" wrapText="1"/>
      <protection locked="0"/>
    </xf>
    <xf numFmtId="0" fontId="6" fillId="3" borderId="76" xfId="2" applyFill="1" applyBorder="1">
      <alignment horizontal="left" vertical="center" wrapText="1"/>
      <protection locked="0"/>
    </xf>
    <xf numFmtId="6" fontId="6" fillId="3" borderId="43" xfId="2" applyNumberFormat="1" applyFill="1" applyBorder="1" applyAlignment="1">
      <alignment horizontal="right" vertical="center" wrapText="1"/>
      <protection locked="0"/>
    </xf>
    <xf numFmtId="14" fontId="6" fillId="3" borderId="25" xfId="2" applyNumberFormat="1" applyFill="1" applyBorder="1">
      <alignment horizontal="left" vertical="center" wrapText="1"/>
      <protection locked="0"/>
    </xf>
    <xf numFmtId="6" fontId="6" fillId="3" borderId="38" xfId="2" applyNumberFormat="1" applyFill="1" applyBorder="1" applyAlignment="1">
      <alignment vertical="center" wrapText="1"/>
      <protection locked="0"/>
    </xf>
    <xf numFmtId="44" fontId="6" fillId="3" borderId="43" xfId="10" applyFont="1" applyFill="1" applyBorder="1" applyAlignment="1" applyProtection="1">
      <alignment horizontal="left" vertical="center" wrapText="1"/>
      <protection locked="0"/>
    </xf>
    <xf numFmtId="0" fontId="0" fillId="0" borderId="0" xfId="0"/>
    <xf numFmtId="15" fontId="6" fillId="3" borderId="40" xfId="2" applyNumberFormat="1" applyFill="1" applyBorder="1">
      <alignment horizontal="left" vertical="center" wrapText="1"/>
      <protection locked="0"/>
    </xf>
    <xf numFmtId="0" fontId="6" fillId="3" borderId="12" xfId="0" applyFont="1" applyFill="1" applyBorder="1" applyAlignment="1">
      <alignment horizontal="left" vertical="center" wrapText="1"/>
    </xf>
    <xf numFmtId="0" fontId="6" fillId="3" borderId="24"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5" fillId="6" borderId="24" xfId="8" applyBorder="1" applyAlignment="1">
      <alignment horizontal="center" wrapText="1"/>
    </xf>
    <xf numFmtId="0" fontId="5" fillId="6" borderId="0" xfId="8" applyBorder="1" applyAlignment="1">
      <alignment horizontal="center" wrapText="1"/>
    </xf>
    <xf numFmtId="0" fontId="5" fillId="6" borderId="25" xfId="8" applyBorder="1" applyAlignment="1">
      <alignment horizontal="center" wrapText="1"/>
    </xf>
    <xf numFmtId="0" fontId="5" fillId="6" borderId="32" xfId="7" applyBorder="1" applyAlignment="1">
      <alignment horizontal="center" vertical="center" wrapText="1"/>
    </xf>
    <xf numFmtId="0" fontId="5" fillId="6" borderId="15" xfId="7" applyBorder="1" applyAlignment="1">
      <alignment horizontal="center" vertical="center" wrapText="1"/>
    </xf>
    <xf numFmtId="0" fontId="5" fillId="6" borderId="33" xfId="7" applyBorder="1" applyAlignment="1">
      <alignment horizontal="center" vertical="center" wrapText="1"/>
    </xf>
    <xf numFmtId="0" fontId="5" fillId="6" borderId="37" xfId="8" applyBorder="1">
      <alignment vertical="center" wrapText="1"/>
    </xf>
    <xf numFmtId="0" fontId="5" fillId="6" borderId="64" xfId="8" applyBorder="1">
      <alignment vertical="center" wrapText="1"/>
    </xf>
    <xf numFmtId="0" fontId="5" fillId="6" borderId="26" xfId="8" applyBorder="1" applyAlignment="1">
      <alignment horizontal="center" wrapText="1"/>
    </xf>
    <xf numFmtId="0" fontId="5" fillId="6" borderId="1" xfId="8" applyBorder="1" applyAlignment="1">
      <alignment horizontal="center" wrapText="1"/>
    </xf>
    <xf numFmtId="0" fontId="5" fillId="6" borderId="27" xfId="8" applyBorder="1" applyAlignment="1">
      <alignment horizontal="center" wrapText="1"/>
    </xf>
    <xf numFmtId="0" fontId="5" fillId="6" borderId="69" xfId="7" applyBorder="1">
      <alignment vertical="center" wrapText="1"/>
    </xf>
    <xf numFmtId="0" fontId="6" fillId="3" borderId="0" xfId="0" applyFont="1" applyFill="1" applyBorder="1" applyAlignment="1" applyProtection="1">
      <alignment horizontal="center" vertical="center" wrapText="1"/>
      <protection locked="0"/>
    </xf>
    <xf numFmtId="0" fontId="0" fillId="0" borderId="0" xfId="0"/>
    <xf numFmtId="0" fontId="0" fillId="0" borderId="25" xfId="0" applyBorder="1"/>
    <xf numFmtId="0" fontId="5" fillId="6" borderId="33" xfId="7" applyBorder="1">
      <alignment vertical="center" wrapText="1"/>
    </xf>
    <xf numFmtId="0" fontId="6" fillId="3" borderId="36" xfId="2" applyFill="1" applyBorder="1" applyAlignment="1">
      <alignment horizontal="center" vertical="center" wrapText="1"/>
      <protection locked="0"/>
    </xf>
    <xf numFmtId="0" fontId="6" fillId="3" borderId="36" xfId="2" applyFill="1" applyBorder="1">
      <alignment horizontal="left" vertical="center" wrapText="1"/>
      <protection locked="0"/>
    </xf>
    <xf numFmtId="0" fontId="6" fillId="3" borderId="40" xfId="2" applyFill="1" applyBorder="1">
      <alignment horizontal="left" vertical="center" wrapText="1"/>
      <protection locked="0"/>
    </xf>
    <xf numFmtId="0" fontId="6" fillId="3" borderId="27" xfId="2" applyFill="1" applyBorder="1">
      <alignment horizontal="left" vertical="center" wrapText="1"/>
      <protection locked="0"/>
    </xf>
    <xf numFmtId="0" fontId="6" fillId="3" borderId="12" xfId="2" applyFill="1" applyBorder="1">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25" xfId="2" applyFill="1" applyBorder="1">
      <alignment horizontal="left" vertical="center" wrapText="1"/>
      <protection locked="0"/>
    </xf>
    <xf numFmtId="0" fontId="6" fillId="3" borderId="24" xfId="2" applyFill="1" applyBorder="1">
      <alignment horizontal="left" vertical="center" wrapText="1"/>
      <protection locked="0"/>
    </xf>
    <xf numFmtId="0" fontId="5" fillId="6" borderId="31" xfId="7" applyBorder="1" applyProtection="1">
      <alignment vertical="center" wrapText="1"/>
    </xf>
    <xf numFmtId="14" fontId="6" fillId="0" borderId="40" xfId="2" applyNumberFormat="1" applyFill="1" applyBorder="1">
      <alignment horizontal="left" vertical="center" wrapText="1"/>
      <protection locked="0"/>
    </xf>
    <xf numFmtId="0" fontId="6" fillId="0" borderId="36" xfId="2" applyFill="1" applyBorder="1" applyAlignment="1">
      <alignment horizontal="center" vertical="center" wrapText="1"/>
      <protection locked="0"/>
    </xf>
    <xf numFmtId="0" fontId="5" fillId="6" borderId="24" xfId="8" applyFill="1" applyBorder="1" applyAlignment="1">
      <alignment horizontal="center" wrapText="1"/>
    </xf>
    <xf numFmtId="0" fontId="5" fillId="6" borderId="0" xfId="8" applyFill="1" applyBorder="1" applyAlignment="1">
      <alignment horizontal="center" wrapText="1"/>
    </xf>
    <xf numFmtId="0" fontId="5" fillId="6" borderId="25" xfId="8" applyFill="1" applyBorder="1" applyAlignment="1">
      <alignment horizontal="center" wrapText="1"/>
    </xf>
    <xf numFmtId="0" fontId="5" fillId="6" borderId="33" xfId="7" applyBorder="1" applyProtection="1">
      <alignment vertical="center" wrapText="1"/>
    </xf>
    <xf numFmtId="14" fontId="6" fillId="3" borderId="12" xfId="2" applyNumberFormat="1" applyFill="1" applyBorder="1">
      <alignment horizontal="left" vertical="center" wrapText="1"/>
      <protection locked="0"/>
    </xf>
    <xf numFmtId="14" fontId="6" fillId="3" borderId="40" xfId="2" applyNumberFormat="1" applyFill="1" applyBorder="1">
      <alignment horizontal="left" vertical="center" wrapText="1"/>
      <protection locked="0"/>
    </xf>
    <xf numFmtId="0" fontId="5" fillId="6" borderId="12" xfId="7" applyBorder="1">
      <alignment vertical="center" wrapText="1"/>
    </xf>
    <xf numFmtId="0" fontId="6" fillId="6" borderId="24" xfId="2" applyFill="1" applyBorder="1" applyProtection="1">
      <alignment horizontal="left" vertical="center" wrapText="1"/>
    </xf>
    <xf numFmtId="0" fontId="6" fillId="6" borderId="0" xfId="2" applyFill="1" applyBorder="1" applyProtection="1">
      <alignment horizontal="left" vertical="center" wrapText="1"/>
    </xf>
    <xf numFmtId="0" fontId="6" fillId="6" borderId="11" xfId="2" applyFill="1" applyBorder="1" applyAlignment="1" applyProtection="1">
      <alignment horizontal="right" vertical="center" wrapText="1"/>
    </xf>
    <xf numFmtId="0" fontId="5" fillId="3" borderId="35" xfId="2" applyFont="1" applyFill="1" applyBorder="1" applyAlignment="1">
      <alignment horizontal="center" vertical="center" wrapText="1"/>
      <protection locked="0"/>
    </xf>
    <xf numFmtId="8" fontId="6" fillId="3" borderId="43" xfId="2" applyNumberFormat="1" applyFill="1" applyBorder="1" applyAlignment="1">
      <alignment horizontal="right" vertical="center" wrapText="1"/>
      <protection locked="0"/>
    </xf>
    <xf numFmtId="0" fontId="5" fillId="3" borderId="36" xfId="2" applyFont="1" applyFill="1" applyBorder="1" applyAlignment="1">
      <alignment horizontal="center" vertical="center" wrapText="1"/>
      <protection locked="0"/>
    </xf>
    <xf numFmtId="8" fontId="6" fillId="3" borderId="38" xfId="2" applyNumberFormat="1" applyFill="1" applyBorder="1" applyAlignment="1">
      <alignment horizontal="right" vertical="center" wrapText="1"/>
      <protection locked="0"/>
    </xf>
    <xf numFmtId="14" fontId="6" fillId="3" borderId="12" xfId="0" applyNumberFormat="1"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24" xfId="0" applyFont="1" applyFill="1" applyBorder="1" applyAlignment="1">
      <alignment horizontal="left" vertical="center" wrapText="1"/>
    </xf>
    <xf numFmtId="8" fontId="6" fillId="3" borderId="28" xfId="0" applyNumberFormat="1" applyFont="1" applyFill="1" applyBorder="1" applyAlignment="1">
      <alignment horizontal="right" vertical="center"/>
    </xf>
    <xf numFmtId="0" fontId="6" fillId="3" borderId="37" xfId="0" applyFont="1" applyFill="1" applyBorder="1" applyAlignment="1">
      <alignment horizontal="left" vertical="center" wrapText="1"/>
    </xf>
    <xf numFmtId="8" fontId="6" fillId="3" borderId="38" xfId="0" applyNumberFormat="1" applyFont="1" applyFill="1" applyBorder="1" applyAlignment="1">
      <alignment horizontal="right" vertical="center"/>
    </xf>
    <xf numFmtId="0" fontId="6" fillId="3" borderId="40" xfId="0" applyFont="1" applyFill="1" applyBorder="1" applyAlignment="1">
      <alignment horizontal="left" vertical="center" wrapText="1"/>
    </xf>
    <xf numFmtId="0" fontId="6" fillId="3" borderId="41" xfId="0" applyFont="1" applyFill="1" applyBorder="1" applyAlignment="1">
      <alignment horizontal="left" vertical="center" wrapText="1"/>
    </xf>
    <xf numFmtId="165" fontId="6" fillId="3" borderId="43" xfId="2" applyNumberFormat="1" applyFill="1" applyBorder="1">
      <alignment horizontal="left" vertical="center" wrapText="1"/>
      <protection locked="0"/>
    </xf>
    <xf numFmtId="165" fontId="6" fillId="6" borderId="42" xfId="2" applyNumberFormat="1" applyFill="1" applyBorder="1" applyProtection="1">
      <alignment horizontal="left" vertical="center" wrapText="1"/>
    </xf>
    <xf numFmtId="165" fontId="6" fillId="3" borderId="38" xfId="2" applyNumberFormat="1" applyFill="1" applyBorder="1">
      <alignment horizontal="left" vertical="center" wrapText="1"/>
      <protection locked="0"/>
    </xf>
    <xf numFmtId="165" fontId="6" fillId="3" borderId="61" xfId="2" applyNumberFormat="1" applyFill="1" applyBorder="1">
      <alignment horizontal="left" vertical="center" wrapText="1"/>
      <protection locked="0"/>
    </xf>
    <xf numFmtId="15" fontId="6" fillId="3" borderId="27" xfId="2" applyNumberFormat="1" applyFill="1" applyBorder="1">
      <alignment horizontal="left" vertical="center" wrapText="1"/>
      <protection locked="0"/>
    </xf>
    <xf numFmtId="0" fontId="6" fillId="6" borderId="42" xfId="2" applyFill="1" applyBorder="1" applyAlignment="1" applyProtection="1">
      <alignment horizontal="right" vertical="center" wrapText="1"/>
    </xf>
    <xf numFmtId="6" fontId="6" fillId="3" borderId="38" xfId="2" applyNumberFormat="1" applyFill="1" applyBorder="1" applyAlignment="1">
      <alignment horizontal="right" vertical="center" wrapText="1"/>
      <protection locked="0"/>
    </xf>
    <xf numFmtId="6" fontId="6" fillId="3" borderId="61" xfId="2" applyNumberFormat="1" applyFill="1" applyBorder="1" applyAlignment="1">
      <alignment horizontal="right" vertical="center" wrapText="1"/>
      <protection locked="0"/>
    </xf>
    <xf numFmtId="0" fontId="6" fillId="3" borderId="38" xfId="2" applyFill="1" applyBorder="1" applyAlignment="1">
      <alignment horizontal="right" vertical="center" wrapText="1"/>
      <protection locked="0"/>
    </xf>
    <xf numFmtId="0" fontId="6" fillId="3" borderId="61" xfId="2" applyFill="1" applyBorder="1" applyAlignment="1">
      <alignment horizontal="right" vertical="center" wrapText="1"/>
      <protection locked="0"/>
    </xf>
    <xf numFmtId="0" fontId="6" fillId="3" borderId="36" xfId="2" applyFill="1" applyBorder="1" applyAlignment="1">
      <alignment horizontal="center" wrapText="1"/>
      <protection locked="0"/>
    </xf>
    <xf numFmtId="0" fontId="6" fillId="3" borderId="41" xfId="2" applyFill="1" applyBorder="1">
      <alignment horizontal="left" vertical="center" wrapText="1"/>
      <protection locked="0"/>
    </xf>
    <xf numFmtId="0" fontId="5" fillId="6" borderId="25" xfId="7" applyBorder="1">
      <alignment vertical="center" wrapText="1"/>
    </xf>
    <xf numFmtId="6" fontId="6" fillId="3" borderId="35" xfId="2" applyNumberFormat="1" applyFill="1" applyBorder="1">
      <alignment horizontal="left" vertical="center" wrapText="1"/>
      <protection locked="0"/>
    </xf>
    <xf numFmtId="6" fontId="6" fillId="3" borderId="36" xfId="2" applyNumberFormat="1" applyFill="1" applyBorder="1">
      <alignment horizontal="left" vertical="center" wrapText="1"/>
      <protection locked="0"/>
    </xf>
    <xf numFmtId="0" fontId="6" fillId="3" borderId="24" xfId="0" applyFont="1" applyFill="1" applyBorder="1" applyAlignment="1">
      <alignment vertical="center" wrapText="1"/>
    </xf>
    <xf numFmtId="0" fontId="6" fillId="3" borderId="3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36" xfId="0" applyFont="1" applyFill="1" applyBorder="1" applyAlignment="1">
      <alignment horizontal="center" vertical="center"/>
    </xf>
    <xf numFmtId="0" fontId="1" fillId="3" borderId="24" xfId="0" applyFont="1" applyFill="1" applyBorder="1" applyAlignment="1">
      <alignment vertical="center" wrapText="1"/>
    </xf>
    <xf numFmtId="0" fontId="6" fillId="3" borderId="41" xfId="0" applyFont="1" applyFill="1" applyBorder="1" applyAlignment="1">
      <alignment horizontal="center" vertical="center"/>
    </xf>
    <xf numFmtId="0" fontId="1" fillId="0" borderId="0" xfId="0" applyFont="1"/>
    <xf numFmtId="0" fontId="0" fillId="0" borderId="0" xfId="0" applyProtection="1">
      <protection locked="0" hidden="1"/>
    </xf>
    <xf numFmtId="0" fontId="11" fillId="0" borderId="0" xfId="0" applyFont="1" applyAlignment="1">
      <alignment wrapText="1"/>
    </xf>
    <xf numFmtId="0" fontId="6" fillId="3" borderId="61" xfId="2" applyFill="1" applyBorder="1">
      <alignment horizontal="left" vertical="center" wrapText="1"/>
      <protection locked="0"/>
    </xf>
    <xf numFmtId="0" fontId="6" fillId="3" borderId="25" xfId="0" applyFont="1" applyFill="1" applyBorder="1" applyAlignment="1">
      <alignment horizontal="center" vertical="center" wrapText="1"/>
    </xf>
    <xf numFmtId="0" fontId="6" fillId="3" borderId="36" xfId="2" applyFill="1" applyBorder="1">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36" xfId="2" applyFill="1" applyBorder="1" applyAlignment="1">
      <alignment horizontal="center" vertical="center" wrapText="1"/>
      <protection locked="0"/>
    </xf>
    <xf numFmtId="0" fontId="5" fillId="6" borderId="69" xfId="7" applyBorder="1">
      <alignment vertical="center" wrapText="1"/>
    </xf>
    <xf numFmtId="6" fontId="6" fillId="3" borderId="61" xfId="2" applyNumberFormat="1" applyFill="1" applyBorder="1">
      <alignment horizontal="left" vertical="center" wrapText="1"/>
      <protection locked="0"/>
    </xf>
    <xf numFmtId="8" fontId="6" fillId="3" borderId="38" xfId="2" applyNumberFormat="1" applyFill="1" applyBorder="1">
      <alignment horizontal="left" vertical="center" wrapText="1"/>
      <protection locked="0"/>
    </xf>
    <xf numFmtId="0" fontId="28" fillId="11" borderId="0" xfId="0" applyFont="1" applyFill="1"/>
    <xf numFmtId="0" fontId="6" fillId="3" borderId="36" xfId="0" applyFont="1" applyFill="1" applyBorder="1" applyAlignment="1" applyProtection="1">
      <alignment horizontal="left" vertical="center" wrapText="1"/>
    </xf>
    <xf numFmtId="6" fontId="6" fillId="3" borderId="67" xfId="0" applyNumberFormat="1" applyFont="1" applyFill="1" applyBorder="1" applyAlignment="1" applyProtection="1">
      <alignment horizontal="right" vertical="center"/>
    </xf>
    <xf numFmtId="0" fontId="5" fillId="6" borderId="22" xfId="7" applyBorder="1" applyProtection="1">
      <alignment vertical="center" wrapText="1"/>
    </xf>
    <xf numFmtId="0" fontId="5" fillId="6" borderId="69" xfId="7" applyBorder="1" applyProtection="1">
      <alignment vertical="center" wrapText="1"/>
    </xf>
    <xf numFmtId="0" fontId="6" fillId="3" borderId="9" xfId="2" applyBorder="1">
      <alignment horizontal="left" vertical="center" wrapText="1"/>
      <protection locked="0"/>
    </xf>
    <xf numFmtId="0" fontId="5" fillId="6" borderId="81" xfId="8" applyBorder="1">
      <alignment vertical="center" wrapText="1"/>
    </xf>
    <xf numFmtId="0" fontId="6" fillId="3" borderId="9" xfId="2" applyFill="1" applyBorder="1">
      <alignment horizontal="left" vertical="center" wrapText="1"/>
      <protection locked="0"/>
    </xf>
    <xf numFmtId="0" fontId="5" fillId="6" borderId="82" xfId="7" applyBorder="1" applyProtection="1">
      <alignment vertical="center" wrapText="1"/>
    </xf>
    <xf numFmtId="6" fontId="6" fillId="3" borderId="83" xfId="2" applyNumberFormat="1" applyFill="1" applyBorder="1">
      <alignment horizontal="left" vertical="center" wrapText="1"/>
      <protection locked="0"/>
    </xf>
    <xf numFmtId="0" fontId="6" fillId="3" borderId="23" xfId="2" applyFill="1" applyBorder="1">
      <alignment horizontal="left" vertical="center" wrapText="1"/>
      <protection locked="0"/>
    </xf>
    <xf numFmtId="6" fontId="6" fillId="3" borderId="84" xfId="2" applyNumberFormat="1" applyFill="1" applyBorder="1">
      <alignment horizontal="left" vertical="center" wrapText="1"/>
      <protection locked="0"/>
    </xf>
    <xf numFmtId="0" fontId="5" fillId="6" borderId="82" xfId="7" applyBorder="1">
      <alignment vertical="center" wrapText="1"/>
    </xf>
    <xf numFmtId="0" fontId="5" fillId="6" borderId="31" xfId="7" applyBorder="1">
      <alignment vertical="center" wrapText="1"/>
    </xf>
    <xf numFmtId="0" fontId="5" fillId="6" borderId="31" xfId="7" applyBorder="1" applyAlignment="1">
      <alignment horizontal="left" vertical="center" wrapText="1"/>
    </xf>
    <xf numFmtId="164" fontId="6" fillId="4" borderId="28" xfId="0" applyNumberFormat="1" applyFont="1" applyFill="1" applyBorder="1"/>
    <xf numFmtId="0" fontId="5" fillId="6" borderId="36" xfId="8" applyBorder="1" applyAlignment="1">
      <alignment horizontal="left" vertical="center" wrapText="1"/>
    </xf>
    <xf numFmtId="164" fontId="6" fillId="4" borderId="85" xfId="0" applyNumberFormat="1" applyFont="1" applyFill="1" applyBorder="1" applyAlignment="1">
      <alignment horizontal="right"/>
    </xf>
    <xf numFmtId="0" fontId="5" fillId="0" borderId="36" xfId="8" applyFill="1" applyBorder="1">
      <alignment vertical="center" wrapText="1"/>
    </xf>
    <xf numFmtId="164" fontId="6" fillId="4" borderId="86" xfId="0" applyNumberFormat="1" applyFont="1" applyFill="1" applyBorder="1" applyAlignment="1">
      <alignment horizontal="right"/>
    </xf>
    <xf numFmtId="164" fontId="6" fillId="4" borderId="84" xfId="0" applyNumberFormat="1" applyFont="1" applyFill="1" applyBorder="1" applyAlignment="1">
      <alignment horizontal="right"/>
    </xf>
    <xf numFmtId="0" fontId="5" fillId="6" borderId="36" xfId="8" applyBorder="1">
      <alignment vertical="center" wrapText="1"/>
    </xf>
    <xf numFmtId="0" fontId="27" fillId="0" borderId="0" xfId="0" applyFont="1" applyBorder="1"/>
    <xf numFmtId="0" fontId="6" fillId="0" borderId="9" xfId="2" applyFill="1" applyBorder="1">
      <alignment horizontal="left" vertical="center" wrapText="1"/>
      <protection locked="0"/>
    </xf>
    <xf numFmtId="0" fontId="5" fillId="10" borderId="81" xfId="8" applyFill="1" applyBorder="1">
      <alignment vertical="center" wrapText="1"/>
    </xf>
    <xf numFmtId="0" fontId="5" fillId="10" borderId="36" xfId="8" applyFill="1" applyBorder="1">
      <alignment vertical="center" wrapText="1"/>
    </xf>
    <xf numFmtId="0" fontId="5" fillId="10" borderId="36" xfId="8" applyFill="1" applyBorder="1" applyAlignment="1">
      <alignment horizontal="left" vertical="center" wrapText="1"/>
    </xf>
    <xf numFmtId="164" fontId="6" fillId="0" borderId="38" xfId="2" applyNumberFormat="1" applyFill="1" applyBorder="1">
      <alignment horizontal="left" vertical="center" wrapText="1"/>
      <protection locked="0"/>
    </xf>
    <xf numFmtId="164" fontId="6" fillId="3" borderId="28" xfId="0" applyNumberFormat="1" applyFont="1" applyFill="1" applyBorder="1" applyAlignment="1">
      <alignment vertical="center"/>
    </xf>
    <xf numFmtId="164" fontId="6" fillId="3" borderId="85" xfId="0" applyNumberFormat="1" applyFont="1" applyFill="1" applyBorder="1" applyAlignment="1">
      <alignment horizontal="right" vertical="center"/>
    </xf>
    <xf numFmtId="164" fontId="6" fillId="3" borderId="83" xfId="2" applyNumberFormat="1" applyFill="1" applyBorder="1">
      <alignment horizontal="left" vertical="center" wrapText="1"/>
      <protection locked="0"/>
    </xf>
    <xf numFmtId="164" fontId="6" fillId="3" borderId="84" xfId="2" applyNumberFormat="1" applyFill="1" applyBorder="1">
      <alignment horizontal="left" vertical="center" wrapText="1"/>
      <protection locked="0"/>
    </xf>
    <xf numFmtId="0" fontId="6" fillId="3" borderId="83" xfId="2" applyFill="1" applyBorder="1" applyAlignment="1">
      <alignment horizontal="center" vertical="center" wrapText="1"/>
      <protection locked="0"/>
    </xf>
    <xf numFmtId="0" fontId="6" fillId="3" borderId="84" xfId="2" applyFill="1" applyBorder="1" applyAlignment="1">
      <alignment horizontal="center" vertical="center" wrapText="1"/>
      <protection locked="0"/>
    </xf>
    <xf numFmtId="0" fontId="5" fillId="6" borderId="22" xfId="7" applyBorder="1">
      <alignment vertical="center" wrapText="1"/>
    </xf>
    <xf numFmtId="0" fontId="6" fillId="3" borderId="71" xfId="2" applyFill="1" applyBorder="1">
      <alignment horizontal="left" vertical="center" wrapText="1"/>
      <protection locked="0"/>
    </xf>
    <xf numFmtId="0" fontId="6" fillId="3" borderId="12" xfId="2" applyBorder="1" applyAlignment="1">
      <alignment horizontal="center" vertical="center" wrapText="1"/>
      <protection locked="0"/>
    </xf>
    <xf numFmtId="6" fontId="6" fillId="3" borderId="83" xfId="2" applyNumberFormat="1" applyFill="1" applyBorder="1" applyAlignment="1">
      <alignment horizontal="right" vertical="center" wrapText="1"/>
      <protection locked="0"/>
    </xf>
    <xf numFmtId="6" fontId="6" fillId="3" borderId="84" xfId="2" applyNumberFormat="1" applyFill="1" applyBorder="1" applyAlignment="1">
      <alignment horizontal="right" vertical="center" wrapText="1"/>
      <protection locked="0"/>
    </xf>
    <xf numFmtId="44" fontId="6" fillId="3" borderId="38" xfId="10" applyFont="1" applyFill="1" applyBorder="1" applyAlignment="1" applyProtection="1">
      <alignment horizontal="left" vertical="center" wrapText="1"/>
      <protection locked="0"/>
    </xf>
    <xf numFmtId="164" fontId="6" fillId="3" borderId="76" xfId="2" applyNumberFormat="1" applyFill="1" applyBorder="1">
      <alignment horizontal="left" vertical="center" wrapText="1"/>
      <protection locked="0"/>
    </xf>
    <xf numFmtId="0" fontId="6" fillId="3" borderId="9" xfId="0" applyFont="1" applyFill="1" applyBorder="1" applyAlignment="1">
      <alignment horizontal="left" vertical="center" wrapText="1"/>
    </xf>
    <xf numFmtId="0" fontId="5" fillId="6" borderId="9" xfId="7" applyBorder="1">
      <alignment vertical="center" wrapText="1"/>
    </xf>
    <xf numFmtId="0" fontId="6" fillId="3" borderId="23" xfId="0" applyFont="1" applyFill="1" applyBorder="1" applyAlignment="1">
      <alignment horizontal="left" vertical="center" wrapText="1"/>
    </xf>
    <xf numFmtId="8" fontId="6" fillId="3" borderId="85" xfId="0" applyNumberFormat="1" applyFont="1" applyFill="1" applyBorder="1" applyAlignment="1">
      <alignment horizontal="right" vertical="center"/>
    </xf>
    <xf numFmtId="165" fontId="6" fillId="3" borderId="83" xfId="2" applyNumberFormat="1" applyFill="1" applyBorder="1">
      <alignment horizontal="left" vertical="center" wrapText="1"/>
      <protection locked="0"/>
    </xf>
    <xf numFmtId="165" fontId="6" fillId="3" borderId="84" xfId="2" applyNumberFormat="1" applyFill="1" applyBorder="1">
      <alignment horizontal="left" vertical="center" wrapText="1"/>
      <protection locked="0"/>
    </xf>
    <xf numFmtId="0" fontId="0" fillId="6" borderId="0" xfId="0" applyFill="1" applyBorder="1"/>
    <xf numFmtId="6" fontId="6" fillId="3" borderId="28" xfId="0" applyNumberFormat="1" applyFont="1" applyFill="1" applyBorder="1" applyAlignment="1">
      <alignment vertical="center"/>
    </xf>
    <xf numFmtId="6" fontId="6" fillId="3" borderId="85" xfId="0" applyNumberFormat="1" applyFont="1" applyFill="1" applyBorder="1" applyAlignment="1">
      <alignment horizontal="right" vertical="center"/>
    </xf>
    <xf numFmtId="6" fontId="6" fillId="3" borderId="84" xfId="0" applyNumberFormat="1" applyFont="1" applyFill="1" applyBorder="1" applyAlignment="1">
      <alignment horizontal="right" vertical="center"/>
    </xf>
    <xf numFmtId="8" fontId="6" fillId="3" borderId="83" xfId="2" applyNumberFormat="1" applyFill="1" applyBorder="1">
      <alignment horizontal="left" vertical="center" wrapText="1"/>
      <protection locked="0"/>
    </xf>
    <xf numFmtId="8" fontId="6" fillId="3" borderId="84" xfId="2" applyNumberFormat="1" applyFill="1" applyBorder="1">
      <alignment horizontal="left" vertical="center" wrapText="1"/>
      <protection locked="0"/>
    </xf>
    <xf numFmtId="0" fontId="6" fillId="3" borderId="84" xfId="2" applyFill="1" applyBorder="1">
      <alignment horizontal="left" vertical="center" wrapText="1"/>
      <protection locked="0"/>
    </xf>
    <xf numFmtId="14" fontId="0" fillId="0" borderId="0" xfId="0" applyNumberFormat="1" applyBorder="1"/>
    <xf numFmtId="0" fontId="6" fillId="3" borderId="74" xfId="2" applyFill="1" applyBorder="1">
      <alignment horizontal="left" vertical="center" wrapText="1"/>
      <protection locked="0"/>
    </xf>
    <xf numFmtId="6" fontId="6" fillId="3" borderId="76" xfId="2" applyNumberFormat="1" applyFill="1" applyBorder="1">
      <alignment horizontal="left" vertical="center" wrapText="1"/>
      <protection locked="0"/>
    </xf>
    <xf numFmtId="0" fontId="0" fillId="6" borderId="11" xfId="0" applyFill="1" applyBorder="1"/>
    <xf numFmtId="0" fontId="5" fillId="6" borderId="70" xfId="7" applyBorder="1">
      <alignment vertical="center" wrapText="1"/>
    </xf>
    <xf numFmtId="0" fontId="6" fillId="3" borderId="68" xfId="2" applyFill="1" applyBorder="1" applyAlignment="1">
      <alignment horizontal="center" vertical="center" wrapText="1"/>
      <protection locked="0"/>
    </xf>
    <xf numFmtId="6" fontId="6" fillId="3" borderId="76" xfId="2" applyNumberFormat="1" applyFill="1" applyBorder="1" applyAlignment="1">
      <alignment horizontal="right" vertical="center" wrapText="1"/>
      <protection locked="0"/>
    </xf>
    <xf numFmtId="14" fontId="6" fillId="3" borderId="12" xfId="0" applyNumberFormat="1" applyFont="1" applyFill="1" applyBorder="1" applyAlignment="1">
      <alignment horizontal="center" vertical="center" wrapText="1"/>
    </xf>
    <xf numFmtId="0" fontId="6" fillId="3" borderId="25" xfId="0" applyFont="1" applyFill="1" applyBorder="1" applyAlignment="1">
      <alignment vertical="center" wrapText="1"/>
    </xf>
    <xf numFmtId="0" fontId="0" fillId="6" borderId="7" xfId="0" applyFill="1" applyBorder="1"/>
    <xf numFmtId="0" fontId="0" fillId="6" borderId="8" xfId="0" applyFill="1" applyBorder="1"/>
    <xf numFmtId="0" fontId="6" fillId="3" borderId="72" xfId="0" applyFont="1" applyFill="1" applyBorder="1" applyAlignment="1">
      <alignment horizontal="left" vertical="center" wrapText="1"/>
    </xf>
    <xf numFmtId="0" fontId="6" fillId="3" borderId="68" xfId="0" applyFont="1" applyFill="1" applyBorder="1" applyAlignment="1">
      <alignment horizontal="left" vertical="center" wrapText="1"/>
    </xf>
    <xf numFmtId="0" fontId="6" fillId="3" borderId="68" xfId="0" applyFont="1" applyFill="1" applyBorder="1" applyAlignment="1">
      <alignment horizontal="center" vertical="center"/>
    </xf>
    <xf numFmtId="6" fontId="6" fillId="3" borderId="89" xfId="0" applyNumberFormat="1" applyFont="1" applyFill="1" applyBorder="1" applyAlignment="1">
      <alignment horizontal="right" vertical="center"/>
    </xf>
    <xf numFmtId="8" fontId="6" fillId="3" borderId="76" xfId="2" applyNumberFormat="1" applyFill="1" applyBorder="1">
      <alignment horizontal="left" vertical="center" wrapText="1"/>
      <protection locked="0"/>
    </xf>
    <xf numFmtId="0" fontId="6" fillId="3" borderId="36" xfId="0" applyFont="1" applyFill="1" applyBorder="1" applyAlignment="1">
      <alignment vertical="center" wrapText="1"/>
    </xf>
    <xf numFmtId="14" fontId="6" fillId="3" borderId="36" xfId="0" applyNumberFormat="1" applyFont="1" applyFill="1" applyBorder="1" applyAlignment="1">
      <alignment horizontal="center" vertical="center" wrapText="1"/>
    </xf>
    <xf numFmtId="0" fontId="6" fillId="3" borderId="36" xfId="0" applyFont="1" applyFill="1" applyBorder="1" applyAlignment="1">
      <alignment horizontal="left" vertical="center" wrapText="1"/>
    </xf>
    <xf numFmtId="6" fontId="6" fillId="3" borderId="86" xfId="0" applyNumberFormat="1" applyFont="1" applyFill="1" applyBorder="1" applyAlignment="1">
      <alignment horizontal="right" vertical="center"/>
    </xf>
    <xf numFmtId="14" fontId="6" fillId="3" borderId="72" xfId="0" applyNumberFormat="1" applyFont="1" applyFill="1" applyBorder="1" applyAlignment="1">
      <alignment horizontal="left" vertical="center" wrapText="1"/>
    </xf>
    <xf numFmtId="0" fontId="1" fillId="3" borderId="73" xfId="0" applyFont="1" applyFill="1" applyBorder="1" applyAlignment="1">
      <alignment vertical="center" wrapText="1"/>
    </xf>
    <xf numFmtId="0" fontId="6" fillId="3" borderId="74" xfId="0" applyFont="1" applyFill="1" applyBorder="1" applyAlignment="1">
      <alignment horizontal="left" vertical="center" wrapText="1"/>
    </xf>
    <xf numFmtId="0" fontId="14" fillId="9" borderId="0" xfId="0" applyFont="1" applyFill="1" applyAlignment="1">
      <alignment horizontal="left" vertical="top" wrapText="1"/>
    </xf>
    <xf numFmtId="0" fontId="1" fillId="9" borderId="0" xfId="0" applyFont="1" applyFill="1" applyAlignment="1">
      <alignment horizontal="left" vertical="top" wrapText="1"/>
    </xf>
    <xf numFmtId="0" fontId="0" fillId="9" borderId="0" xfId="0" applyFill="1" applyAlignment="1">
      <alignment horizontal="left" vertical="top" wrapText="1"/>
    </xf>
    <xf numFmtId="0" fontId="24" fillId="9" borderId="0" xfId="0" applyFont="1" applyFill="1" applyAlignment="1">
      <alignment horizontal="left" vertical="top" wrapText="1"/>
    </xf>
    <xf numFmtId="0" fontId="1" fillId="9" borderId="0" xfId="0" applyFont="1" applyFill="1" applyAlignment="1">
      <alignment horizontal="left" wrapText="1"/>
    </xf>
    <xf numFmtId="0" fontId="1" fillId="9" borderId="0" xfId="0" applyFont="1" applyFill="1" applyAlignment="1">
      <alignment vertical="top" wrapText="1"/>
    </xf>
    <xf numFmtId="0" fontId="0" fillId="9" borderId="0" xfId="0" applyFill="1" applyAlignment="1">
      <alignment vertical="top" wrapText="1"/>
    </xf>
    <xf numFmtId="0" fontId="1" fillId="9" borderId="0" xfId="0" applyFont="1" applyFill="1" applyAlignment="1">
      <alignment horizontal="left" vertical="top"/>
    </xf>
    <xf numFmtId="0" fontId="15" fillId="9" borderId="37" xfId="0" applyFont="1" applyFill="1" applyBorder="1" applyAlignment="1">
      <alignment horizontal="center" vertical="center"/>
    </xf>
    <xf numFmtId="0" fontId="15" fillId="9" borderId="65" xfId="0" applyFont="1" applyFill="1" applyBorder="1" applyAlignment="1">
      <alignment horizontal="center" vertical="center"/>
    </xf>
    <xf numFmtId="0" fontId="15" fillId="9" borderId="64" xfId="0" applyFont="1" applyFill="1" applyBorder="1" applyAlignment="1">
      <alignment horizontal="center" vertical="center"/>
    </xf>
    <xf numFmtId="0" fontId="15" fillId="9" borderId="24" xfId="0" applyFont="1" applyFill="1" applyBorder="1" applyAlignment="1">
      <alignment horizontal="center" vertical="center"/>
    </xf>
    <xf numFmtId="0" fontId="15" fillId="9" borderId="0" xfId="0" applyFont="1" applyFill="1" applyBorder="1" applyAlignment="1">
      <alignment horizontal="center" vertical="center"/>
    </xf>
    <xf numFmtId="0" fontId="15" fillId="9" borderId="25" xfId="0" applyFont="1" applyFill="1" applyBorder="1" applyAlignment="1">
      <alignment horizontal="center" vertical="center"/>
    </xf>
    <xf numFmtId="0" fontId="15" fillId="9" borderId="44" xfId="0" applyFont="1" applyFill="1" applyBorder="1" applyAlignment="1">
      <alignment horizontal="center" vertical="center"/>
    </xf>
    <xf numFmtId="0" fontId="15" fillId="9" borderId="66" xfId="0" applyFont="1" applyFill="1" applyBorder="1" applyAlignment="1">
      <alignment horizontal="center" vertical="center"/>
    </xf>
    <xf numFmtId="0" fontId="15" fillId="9" borderId="45" xfId="0" applyFont="1" applyFill="1" applyBorder="1" applyAlignment="1">
      <alignment horizontal="center" vertical="center"/>
    </xf>
    <xf numFmtId="0" fontId="1" fillId="9" borderId="65" xfId="0" applyFont="1" applyFill="1" applyBorder="1" applyAlignment="1">
      <alignment vertical="top" wrapText="1"/>
    </xf>
    <xf numFmtId="0" fontId="2" fillId="9" borderId="0" xfId="0" applyFont="1" applyFill="1" applyAlignment="1">
      <alignment horizontal="left" vertical="top" wrapText="1"/>
    </xf>
    <xf numFmtId="0" fontId="13" fillId="9" borderId="0" xfId="0" applyFont="1" applyFill="1" applyAlignment="1">
      <alignment horizontal="left" vertical="top" wrapText="1"/>
    </xf>
    <xf numFmtId="0" fontId="1" fillId="6" borderId="77" xfId="6" applyFill="1" applyBorder="1" applyAlignment="1">
      <alignment horizontal="center" vertical="center"/>
    </xf>
    <xf numFmtId="0" fontId="1" fillId="6" borderId="62" xfId="6" applyFill="1" applyBorder="1" applyAlignment="1">
      <alignment horizontal="center" vertical="center"/>
    </xf>
    <xf numFmtId="0" fontId="1" fillId="6" borderId="78" xfId="6" applyFill="1" applyBorder="1" applyAlignment="1">
      <alignment horizontal="center" vertical="center"/>
    </xf>
    <xf numFmtId="0" fontId="1" fillId="6" borderId="77" xfId="6" applyFill="1" applyBorder="1">
      <alignment horizontal="center" vertical="center"/>
    </xf>
    <xf numFmtId="0" fontId="1" fillId="6" borderId="79" xfId="6" applyFill="1" applyBorder="1">
      <alignment horizontal="center" vertical="center"/>
    </xf>
    <xf numFmtId="0" fontId="1" fillId="6" borderId="80" xfId="6" applyFill="1" applyBorder="1">
      <alignment horizontal="center" vertical="center"/>
    </xf>
    <xf numFmtId="0" fontId="5" fillId="6" borderId="31" xfId="7" applyBorder="1">
      <alignment vertical="center" wrapText="1"/>
    </xf>
    <xf numFmtId="0" fontId="5" fillId="6" borderId="32" xfId="7" applyBorder="1">
      <alignment vertical="center" wrapText="1"/>
    </xf>
    <xf numFmtId="0" fontId="6" fillId="3" borderId="24" xfId="0" applyFont="1" applyFill="1" applyBorder="1" applyAlignment="1" applyProtection="1">
      <alignment horizontal="center" vertical="center" wrapText="1"/>
      <protection locked="0"/>
    </xf>
    <xf numFmtId="0" fontId="0" fillId="0" borderId="0" xfId="0" applyBorder="1"/>
    <xf numFmtId="0" fontId="0" fillId="0" borderId="25" xfId="0" applyBorder="1"/>
    <xf numFmtId="0" fontId="5" fillId="6" borderId="36" xfId="8" applyBorder="1">
      <alignment vertical="center" wrapText="1"/>
    </xf>
    <xf numFmtId="0" fontId="5" fillId="6" borderId="24" xfId="8" applyBorder="1" applyAlignment="1">
      <alignment horizontal="center" wrapText="1"/>
    </xf>
    <xf numFmtId="0" fontId="5" fillId="6" borderId="0" xfId="8" applyBorder="1" applyAlignment="1">
      <alignment horizontal="center" wrapText="1"/>
    </xf>
    <xf numFmtId="0" fontId="5" fillId="6" borderId="25" xfId="8" applyBorder="1" applyAlignment="1">
      <alignment horizontal="center" wrapText="1"/>
    </xf>
    <xf numFmtId="0" fontId="6" fillId="6" borderId="26"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6" borderId="73" xfId="0" applyFont="1" applyFill="1" applyBorder="1" applyAlignment="1">
      <alignment horizontal="center" vertical="center" wrapText="1"/>
    </xf>
    <xf numFmtId="0" fontId="6" fillId="6" borderId="60" xfId="0" applyFont="1" applyFill="1" applyBorder="1" applyAlignment="1">
      <alignment horizontal="center" vertical="center" wrapText="1"/>
    </xf>
    <xf numFmtId="0" fontId="6" fillId="6" borderId="74" xfId="0" applyFont="1" applyFill="1" applyBorder="1" applyAlignment="1">
      <alignment horizontal="center" vertical="center" wrapText="1"/>
    </xf>
    <xf numFmtId="0" fontId="0" fillId="0" borderId="62" xfId="0" applyBorder="1"/>
    <xf numFmtId="0" fontId="0" fillId="0" borderId="78" xfId="0" applyBorder="1"/>
    <xf numFmtId="0" fontId="5" fillId="6" borderId="32" xfId="7" applyBorder="1" applyAlignment="1">
      <alignment horizontal="center" vertical="center" wrapText="1"/>
    </xf>
    <xf numFmtId="0" fontId="5" fillId="6" borderId="15" xfId="7" applyBorder="1" applyAlignment="1">
      <alignment horizontal="center" vertical="center" wrapText="1"/>
    </xf>
    <xf numFmtId="0" fontId="5" fillId="6" borderId="33" xfId="7" applyBorder="1" applyAlignment="1">
      <alignment horizontal="center" vertical="center" wrapText="1"/>
    </xf>
    <xf numFmtId="0" fontId="6" fillId="3" borderId="0"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5" fillId="6" borderId="37" xfId="8" applyBorder="1">
      <alignment vertical="center" wrapText="1"/>
    </xf>
    <xf numFmtId="0" fontId="5" fillId="6" borderId="64" xfId="8" applyBorder="1">
      <alignment vertical="center" wrapText="1"/>
    </xf>
    <xf numFmtId="0" fontId="5" fillId="6" borderId="26" xfId="8" applyBorder="1" applyAlignment="1">
      <alignment horizontal="center" wrapText="1"/>
    </xf>
    <xf numFmtId="0" fontId="5" fillId="6" borderId="1" xfId="8" applyBorder="1" applyAlignment="1">
      <alignment horizontal="center" wrapText="1"/>
    </xf>
    <xf numFmtId="0" fontId="5" fillId="6" borderId="27" xfId="8" applyBorder="1" applyAlignment="1">
      <alignment horizontal="center" wrapText="1"/>
    </xf>
    <xf numFmtId="0" fontId="5" fillId="6" borderId="33" xfId="7" applyBorder="1">
      <alignment vertical="center" wrapText="1"/>
    </xf>
    <xf numFmtId="0" fontId="5" fillId="6" borderId="15" xfId="7" applyBorder="1">
      <alignment vertical="center" wrapText="1"/>
    </xf>
    <xf numFmtId="0" fontId="1" fillId="6" borderId="6" xfId="6" applyFill="1" applyBorder="1">
      <alignment horizontal="center" vertical="center"/>
    </xf>
    <xf numFmtId="0" fontId="0" fillId="0" borderId="10" xfId="0" applyBorder="1"/>
    <xf numFmtId="0" fontId="0" fillId="0" borderId="58" xfId="0" applyBorder="1"/>
    <xf numFmtId="0" fontId="5" fillId="6" borderId="69" xfId="7" applyBorder="1">
      <alignment vertical="center" wrapText="1"/>
    </xf>
    <xf numFmtId="0" fontId="5" fillId="6" borderId="46" xfId="7" applyBorder="1" applyAlignment="1">
      <alignment horizontal="center" vertical="center" wrapText="1"/>
    </xf>
    <xf numFmtId="0" fontId="5" fillId="6" borderId="7" xfId="7" applyBorder="1" applyAlignment="1">
      <alignment horizontal="center" vertical="center" wrapText="1"/>
    </xf>
    <xf numFmtId="0" fontId="5" fillId="6" borderId="70" xfId="7" applyBorder="1" applyAlignment="1">
      <alignment horizontal="center" vertical="center" wrapText="1"/>
    </xf>
    <xf numFmtId="0" fontId="5" fillId="6" borderId="73" xfId="8" applyBorder="1" applyAlignment="1">
      <alignment horizontal="center" wrapText="1"/>
    </xf>
    <xf numFmtId="0" fontId="5" fillId="6" borderId="60" xfId="8" applyBorder="1" applyAlignment="1">
      <alignment horizontal="center" wrapText="1"/>
    </xf>
    <xf numFmtId="0" fontId="5" fillId="6" borderId="74" xfId="8" applyBorder="1" applyAlignment="1">
      <alignment horizontal="center" wrapText="1"/>
    </xf>
    <xf numFmtId="0" fontId="6" fillId="6" borderId="24"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3" borderId="81" xfId="2" applyFill="1" applyBorder="1" applyAlignment="1">
      <alignment horizontal="center" vertical="center" wrapText="1"/>
      <protection locked="0"/>
    </xf>
    <xf numFmtId="0" fontId="6" fillId="3" borderId="23" xfId="2" applyFill="1" applyBorder="1" applyAlignment="1">
      <alignment horizontal="center" vertical="center" wrapText="1"/>
      <protection locked="0"/>
    </xf>
    <xf numFmtId="0" fontId="6" fillId="3" borderId="36" xfId="2" applyFill="1" applyBorder="1" applyAlignment="1">
      <alignment horizontal="center" vertical="center" wrapText="1"/>
      <protection locked="0"/>
    </xf>
    <xf numFmtId="0" fontId="6" fillId="3" borderId="40" xfId="2" applyFill="1" applyBorder="1" applyAlignment="1">
      <alignment horizontal="center" vertical="center" wrapText="1"/>
      <protection locked="0"/>
    </xf>
    <xf numFmtId="14" fontId="6" fillId="4" borderId="36" xfId="2" applyNumberFormat="1" applyFill="1" applyBorder="1">
      <alignment horizontal="left" vertical="center" wrapText="1"/>
      <protection locked="0"/>
    </xf>
    <xf numFmtId="14" fontId="6" fillId="4" borderId="40" xfId="2" applyNumberFormat="1" applyFill="1" applyBorder="1">
      <alignment horizontal="left" vertical="center" wrapText="1"/>
      <protection locked="0"/>
    </xf>
    <xf numFmtId="14" fontId="6" fillId="4" borderId="25" xfId="2" applyNumberFormat="1" applyFill="1" applyBorder="1" applyAlignment="1">
      <alignment horizontal="center" vertical="center" wrapText="1"/>
      <protection locked="0"/>
    </xf>
    <xf numFmtId="14" fontId="6" fillId="4" borderId="27" xfId="2" applyNumberFormat="1" applyFill="1" applyBorder="1" applyAlignment="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5" fillId="10" borderId="37" xfId="8" applyFill="1" applyBorder="1">
      <alignment vertical="center" wrapText="1"/>
    </xf>
    <xf numFmtId="0" fontId="5" fillId="10" borderId="64" xfId="8" applyFill="1" applyBorder="1">
      <alignment vertical="center" wrapText="1"/>
    </xf>
    <xf numFmtId="0" fontId="5" fillId="10" borderId="24" xfId="8" applyFill="1" applyBorder="1" applyAlignment="1">
      <alignment horizontal="center" wrapText="1"/>
    </xf>
    <xf numFmtId="0" fontId="5" fillId="10" borderId="0" xfId="8" applyFill="1" applyBorder="1" applyAlignment="1">
      <alignment horizontal="center" wrapText="1"/>
    </xf>
    <xf numFmtId="0" fontId="5" fillId="10" borderId="25" xfId="8" applyFill="1" applyBorder="1" applyAlignment="1">
      <alignment horizontal="center" wrapText="1"/>
    </xf>
    <xf numFmtId="0" fontId="5" fillId="10" borderId="26" xfId="8" applyFill="1" applyBorder="1" applyAlignment="1">
      <alignment horizontal="center" wrapText="1"/>
    </xf>
    <xf numFmtId="0" fontId="5" fillId="10" borderId="1" xfId="8" applyFill="1" applyBorder="1" applyAlignment="1">
      <alignment horizontal="center" wrapText="1"/>
    </xf>
    <xf numFmtId="0" fontId="5" fillId="10" borderId="27" xfId="8" applyFill="1" applyBorder="1" applyAlignment="1">
      <alignment horizontal="center" wrapText="1"/>
    </xf>
    <xf numFmtId="0" fontId="5" fillId="0" borderId="24" xfId="8" applyFill="1" applyBorder="1" applyAlignment="1">
      <alignment horizontal="center" wrapText="1"/>
    </xf>
    <xf numFmtId="0" fontId="5" fillId="0" borderId="0" xfId="8" applyFill="1" applyBorder="1" applyAlignment="1">
      <alignment horizontal="center" wrapText="1"/>
    </xf>
    <xf numFmtId="0" fontId="5" fillId="0" borderId="25" xfId="8" applyFill="1" applyBorder="1" applyAlignment="1">
      <alignment horizontal="center" wrapText="1"/>
    </xf>
    <xf numFmtId="0" fontId="6" fillId="0" borderId="2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7" xfId="0" applyFont="1" applyBorder="1" applyAlignment="1">
      <alignment horizontal="center" vertical="center" wrapText="1"/>
    </xf>
    <xf numFmtId="0" fontId="6" fillId="3" borderId="24" xfId="0" applyFont="1" applyFill="1" applyBorder="1" applyAlignment="1" applyProtection="1">
      <alignment horizontal="left" vertical="center" wrapText="1"/>
      <protection locked="0"/>
    </xf>
    <xf numFmtId="0" fontId="0" fillId="0" borderId="0" xfId="0" applyBorder="1" applyAlignment="1">
      <alignment horizontal="left"/>
    </xf>
    <xf numFmtId="0" fontId="0" fillId="0" borderId="25" xfId="0" applyBorder="1" applyAlignment="1">
      <alignment horizontal="left"/>
    </xf>
    <xf numFmtId="0" fontId="6" fillId="3" borderId="36" xfId="2" applyFill="1" applyBorder="1">
      <alignment horizontal="left" vertical="center" wrapText="1"/>
      <protection locked="0"/>
    </xf>
    <xf numFmtId="0" fontId="6" fillId="3" borderId="40" xfId="2" applyFill="1" applyBorder="1">
      <alignment horizontal="left" vertical="center" wrapText="1"/>
      <protection locked="0"/>
    </xf>
    <xf numFmtId="14" fontId="6" fillId="3" borderId="36" xfId="0" applyNumberFormat="1" applyFont="1" applyFill="1" applyBorder="1" applyAlignment="1" applyProtection="1">
      <alignment horizontal="left" vertical="center" wrapText="1"/>
      <protection locked="0"/>
    </xf>
    <xf numFmtId="14" fontId="6" fillId="3" borderId="40" xfId="0" applyNumberFormat="1" applyFont="1" applyFill="1" applyBorder="1" applyAlignment="1" applyProtection="1">
      <alignment horizontal="left" vertical="center" wrapText="1"/>
      <protection locked="0"/>
    </xf>
    <xf numFmtId="0" fontId="6" fillId="3" borderId="64" xfId="2" applyFill="1" applyBorder="1">
      <alignment horizontal="left" vertical="center" wrapText="1"/>
      <protection locked="0"/>
    </xf>
    <xf numFmtId="0" fontId="6" fillId="3" borderId="27" xfId="2" applyFill="1" applyBorder="1">
      <alignment horizontal="left" vertical="center" wrapText="1"/>
      <protection locked="0"/>
    </xf>
    <xf numFmtId="0" fontId="6" fillId="3" borderId="81" xfId="2" applyFill="1" applyBorder="1">
      <alignment horizontal="left" vertical="center" wrapText="1"/>
      <protection locked="0"/>
    </xf>
    <xf numFmtId="0" fontId="6" fillId="3" borderId="23" xfId="2" applyFill="1" applyBorder="1">
      <alignment horizontal="left" vertical="center" wrapText="1"/>
      <protection locked="0"/>
    </xf>
    <xf numFmtId="0" fontId="6" fillId="3" borderId="9" xfId="2" applyFill="1" applyBorder="1">
      <alignment horizontal="left" vertical="center" wrapText="1"/>
      <protection locked="0"/>
    </xf>
    <xf numFmtId="0" fontId="6" fillId="3" borderId="12" xfId="2" applyFill="1" applyBorder="1">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16" fontId="6" fillId="3" borderId="24" xfId="2" applyNumberFormat="1" applyFill="1" applyBorder="1">
      <alignment horizontal="left" vertical="center" wrapText="1"/>
      <protection locked="0"/>
    </xf>
    <xf numFmtId="0" fontId="6" fillId="3" borderId="25" xfId="2" applyFill="1" applyBorder="1">
      <alignment horizontal="left" vertical="center" wrapText="1"/>
      <protection locked="0"/>
    </xf>
    <xf numFmtId="0" fontId="6" fillId="3" borderId="24" xfId="2" applyFill="1" applyBorder="1">
      <alignment horizontal="left" vertical="center" wrapText="1"/>
      <protection locked="0"/>
    </xf>
    <xf numFmtId="0" fontId="6" fillId="3" borderId="26" xfId="2" applyFill="1" applyBorder="1">
      <alignment horizontal="left" vertical="center" wrapText="1"/>
      <protection locked="0"/>
    </xf>
    <xf numFmtId="0" fontId="6" fillId="3" borderId="24" xfId="2" applyBorder="1">
      <alignment horizontal="left" vertical="center" wrapText="1"/>
      <protection locked="0"/>
    </xf>
    <xf numFmtId="0" fontId="6" fillId="3" borderId="0" xfId="2" applyBorder="1">
      <alignment horizontal="left" vertical="center" wrapText="1"/>
      <protection locked="0"/>
    </xf>
    <xf numFmtId="0" fontId="6" fillId="3" borderId="25" xfId="2" applyBorder="1">
      <alignment horizontal="left" vertical="center" wrapText="1"/>
      <protection locked="0"/>
    </xf>
    <xf numFmtId="0" fontId="0" fillId="0" borderId="0" xfId="0" applyBorder="1" applyAlignment="1">
      <alignment horizontal="left" vertical="center"/>
    </xf>
    <xf numFmtId="0" fontId="0" fillId="0" borderId="25" xfId="0" applyBorder="1" applyAlignment="1">
      <alignment horizontal="left" vertical="center"/>
    </xf>
    <xf numFmtId="0" fontId="6" fillId="3" borderId="0" xfId="0" applyFont="1" applyFill="1" applyBorder="1" applyAlignment="1" applyProtection="1">
      <alignment horizontal="left" vertical="center" wrapText="1"/>
      <protection locked="0"/>
    </xf>
    <xf numFmtId="0" fontId="6" fillId="3" borderId="25" xfId="0" applyFont="1" applyFill="1" applyBorder="1" applyAlignment="1" applyProtection="1">
      <alignment horizontal="left" vertical="center" wrapText="1"/>
      <protection locked="0"/>
    </xf>
    <xf numFmtId="0" fontId="6" fillId="0" borderId="81" xfId="8" applyFont="1" applyFill="1" applyBorder="1" applyAlignment="1">
      <alignment horizontal="left" vertical="center" wrapText="1"/>
    </xf>
    <xf numFmtId="0" fontId="6" fillId="0" borderId="23" xfId="8" applyFont="1" applyFill="1" applyBorder="1" applyAlignment="1">
      <alignment horizontal="left" vertical="center" wrapText="1"/>
    </xf>
    <xf numFmtId="14" fontId="6" fillId="0" borderId="36" xfId="8" applyNumberFormat="1" applyFont="1" applyFill="1" applyBorder="1" applyAlignment="1">
      <alignment horizontal="left" vertical="center" wrapText="1"/>
    </xf>
    <xf numFmtId="14" fontId="0" fillId="0" borderId="40" xfId="0" applyNumberFormat="1" applyBorder="1" applyAlignment="1">
      <alignment horizontal="left" vertical="center" wrapText="1"/>
    </xf>
    <xf numFmtId="0" fontId="6" fillId="0" borderId="37" xfId="8" applyFont="1" applyFill="1" applyBorder="1">
      <alignment vertical="center" wrapText="1"/>
    </xf>
    <xf numFmtId="0" fontId="0" fillId="0" borderId="64"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1" fillId="6" borderId="30" xfId="6" applyFill="1" applyBorder="1" applyProtection="1">
      <alignment horizontal="center" vertical="center"/>
    </xf>
    <xf numFmtId="0" fontId="1" fillId="6" borderId="34" xfId="6" applyFill="1" applyBorder="1" applyProtection="1">
      <alignment horizontal="center" vertical="center"/>
    </xf>
    <xf numFmtId="0" fontId="1" fillId="6" borderId="39" xfId="6" applyFill="1" applyBorder="1" applyProtection="1">
      <alignment horizontal="center" vertical="center"/>
    </xf>
    <xf numFmtId="0" fontId="5" fillId="6" borderId="12" xfId="7" applyBorder="1" applyProtection="1">
      <alignment vertical="center" wrapText="1"/>
    </xf>
    <xf numFmtId="0" fontId="5" fillId="6" borderId="31" xfId="7" applyBorder="1" applyProtection="1">
      <alignment vertical="center" wrapText="1"/>
    </xf>
    <xf numFmtId="0" fontId="5" fillId="6" borderId="32" xfId="7" applyBorder="1" applyProtection="1">
      <alignment vertical="center" wrapText="1"/>
    </xf>
    <xf numFmtId="0" fontId="6" fillId="3" borderId="24"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25" xfId="0" applyFont="1" applyFill="1" applyBorder="1" applyAlignment="1" applyProtection="1">
      <alignment horizontal="center" vertical="center" wrapText="1"/>
    </xf>
    <xf numFmtId="0" fontId="5" fillId="6" borderId="36" xfId="8" applyBorder="1" applyProtection="1">
      <alignment vertical="center" wrapText="1"/>
    </xf>
    <xf numFmtId="0" fontId="5" fillId="6" borderId="24" xfId="8" applyFill="1" applyBorder="1" applyAlignment="1" applyProtection="1">
      <alignment horizontal="center" wrapText="1"/>
    </xf>
    <xf numFmtId="0" fontId="5" fillId="6" borderId="0" xfId="8" applyFill="1" applyBorder="1" applyAlignment="1" applyProtection="1">
      <alignment horizontal="center" wrapText="1"/>
    </xf>
    <xf numFmtId="0" fontId="5" fillId="6" borderId="25" xfId="8" applyFill="1" applyBorder="1" applyAlignment="1" applyProtection="1">
      <alignment horizontal="center" wrapText="1"/>
    </xf>
    <xf numFmtId="0" fontId="6" fillId="6" borderId="24"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0" fontId="6" fillId="6" borderId="25" xfId="0" applyFont="1" applyFill="1" applyBorder="1" applyAlignment="1" applyProtection="1">
      <alignment horizontal="center" vertical="center" wrapText="1"/>
    </xf>
    <xf numFmtId="0" fontId="6" fillId="0" borderId="22" xfId="2" applyFill="1" applyBorder="1" applyAlignment="1" applyProtection="1">
      <alignment horizontal="center" vertical="center" wrapText="1"/>
      <protection locked="0"/>
    </xf>
    <xf numFmtId="0" fontId="6" fillId="0" borderId="9" xfId="2" applyFill="1" applyBorder="1" applyAlignment="1" applyProtection="1">
      <alignment horizontal="center" vertical="center" wrapText="1"/>
      <protection locked="0"/>
    </xf>
    <xf numFmtId="0" fontId="6" fillId="0" borderId="23" xfId="2" applyFill="1" applyBorder="1" applyAlignment="1" applyProtection="1">
      <alignment horizontal="center" vertical="center" wrapText="1"/>
      <protection locked="0"/>
    </xf>
    <xf numFmtId="0" fontId="5" fillId="2" borderId="9" xfId="5" applyBorder="1" applyAlignment="1">
      <alignment horizontal="center" vertical="center" wrapText="1"/>
    </xf>
    <xf numFmtId="0" fontId="0" fillId="0" borderId="23" xfId="0" applyBorder="1"/>
    <xf numFmtId="0" fontId="9" fillId="7" borderId="46" xfId="4" applyFont="1" applyBorder="1" applyAlignment="1">
      <alignment horizontal="center" vertical="center" wrapText="1"/>
    </xf>
    <xf numFmtId="0" fontId="9" fillId="7" borderId="52" xfId="4" applyFont="1" applyBorder="1" applyAlignment="1">
      <alignment horizontal="center" vertical="center" wrapText="1"/>
    </xf>
    <xf numFmtId="0" fontId="9" fillId="7" borderId="24" xfId="4" applyFont="1" applyBorder="1" applyAlignment="1">
      <alignment horizontal="center" vertical="center" wrapText="1"/>
    </xf>
    <xf numFmtId="0" fontId="9" fillId="7" borderId="50" xfId="4" applyFont="1" applyBorder="1" applyAlignment="1">
      <alignment horizontal="center" vertical="center" wrapText="1"/>
    </xf>
    <xf numFmtId="0" fontId="9" fillId="7" borderId="26" xfId="4" applyFont="1" applyBorder="1" applyAlignment="1">
      <alignment horizontal="center" vertical="center" wrapText="1"/>
    </xf>
    <xf numFmtId="0" fontId="9" fillId="7" borderId="53" xfId="4" applyFont="1" applyBorder="1" applyAlignment="1">
      <alignment horizontal="center" vertical="center" wrapText="1"/>
    </xf>
    <xf numFmtId="0" fontId="5" fillId="2" borderId="28" xfId="5" applyBorder="1" applyAlignment="1">
      <alignment horizontal="center" vertical="center" wrapText="1"/>
    </xf>
    <xf numFmtId="0" fontId="0" fillId="0" borderId="29" xfId="0" applyBorder="1"/>
    <xf numFmtId="0" fontId="5" fillId="2" borderId="49" xfId="5" applyBorder="1" applyAlignment="1">
      <alignment horizontal="center" vertical="center" wrapText="1"/>
    </xf>
    <xf numFmtId="0" fontId="0" fillId="0" borderId="51" xfId="0" applyBorder="1"/>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8" borderId="2" xfId="0" applyFont="1" applyFill="1" applyBorder="1" applyAlignment="1" applyProtection="1">
      <alignment horizontal="center" wrapText="1"/>
      <protection hidden="1"/>
    </xf>
    <xf numFmtId="0" fontId="3" fillId="8" borderId="3" xfId="0" applyFont="1" applyFill="1" applyBorder="1" applyAlignment="1" applyProtection="1">
      <alignment horizontal="center" wrapText="1"/>
      <protection hidden="1"/>
    </xf>
    <xf numFmtId="0" fontId="3" fillId="8" borderId="47" xfId="0" applyFont="1" applyFill="1" applyBorder="1" applyAlignment="1" applyProtection="1">
      <alignment horizontal="center" wrapText="1"/>
      <protection hidden="1"/>
    </xf>
    <xf numFmtId="0" fontId="2" fillId="5" borderId="4" xfId="0" applyFont="1" applyFill="1" applyBorder="1" applyAlignment="1">
      <alignment horizontal="center"/>
    </xf>
    <xf numFmtId="0" fontId="2" fillId="5" borderId="5" xfId="0" applyFont="1" applyFill="1" applyBorder="1" applyAlignment="1">
      <alignment horizontal="center"/>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9" fillId="4" borderId="6" xfId="0" applyFont="1" applyFill="1" applyBorder="1" applyAlignment="1" applyProtection="1">
      <alignment horizontal="center"/>
      <protection locked="0"/>
    </xf>
    <xf numFmtId="0" fontId="0" fillId="0" borderId="7" xfId="0" applyBorder="1"/>
    <xf numFmtId="0" fontId="0" fillId="0" borderId="8" xfId="0" applyBorder="1"/>
    <xf numFmtId="0" fontId="10" fillId="4" borderId="10" xfId="0" applyFont="1" applyFill="1" applyBorder="1" applyAlignment="1" applyProtection="1">
      <alignment horizontal="center"/>
      <protection locked="0"/>
    </xf>
    <xf numFmtId="0" fontId="0" fillId="0" borderId="11" xfId="0" applyBorder="1"/>
    <xf numFmtId="0" fontId="25" fillId="4" borderId="1" xfId="9" applyFill="1" applyBorder="1" applyAlignment="1" applyProtection="1">
      <alignment wrapText="1"/>
      <protection locked="0"/>
    </xf>
    <xf numFmtId="0" fontId="1" fillId="4" borderId="1" xfId="3" applyBorder="1">
      <alignment wrapText="1"/>
      <protection locked="0"/>
    </xf>
    <xf numFmtId="0" fontId="1" fillId="4" borderId="18" xfId="3" applyBorder="1">
      <alignment wrapText="1"/>
      <protection locked="0"/>
    </xf>
    <xf numFmtId="0" fontId="5" fillId="8" borderId="7" xfId="4" applyFill="1" applyBorder="1" applyAlignment="1">
      <alignment horizontal="center" vertical="center" wrapText="1"/>
    </xf>
    <xf numFmtId="0" fontId="5" fillId="8" borderId="0" xfId="4" applyFill="1" applyBorder="1" applyAlignment="1">
      <alignment horizontal="center" vertical="center" wrapText="1"/>
    </xf>
    <xf numFmtId="0" fontId="5" fillId="8" borderId="8" xfId="4" applyFill="1" applyBorder="1" applyAlignment="1">
      <alignment horizontal="center" vertical="center" wrapText="1"/>
    </xf>
    <xf numFmtId="0" fontId="5" fillId="8" borderId="11" xfId="4" applyFill="1" applyBorder="1" applyAlignment="1">
      <alignment horizontal="center" vertical="center" wrapText="1"/>
    </xf>
    <xf numFmtId="0" fontId="5" fillId="8" borderId="18" xfId="4" applyFill="1" applyBorder="1" applyAlignment="1">
      <alignment horizontal="center" vertical="center" wrapText="1"/>
    </xf>
    <xf numFmtId="0" fontId="5" fillId="2" borderId="13" xfId="1" applyBorder="1">
      <alignment horizontal="center" vertical="center"/>
    </xf>
    <xf numFmtId="0" fontId="5" fillId="2" borderId="20" xfId="1" applyBorder="1">
      <alignment horizontal="center" vertical="center"/>
    </xf>
    <xf numFmtId="0" fontId="5" fillId="2" borderId="13" xfId="1" applyBorder="1" applyAlignment="1">
      <alignment horizontal="center" vertical="center" wrapText="1"/>
    </xf>
    <xf numFmtId="0" fontId="5" fillId="2" borderId="20" xfId="1" applyBorder="1" applyAlignment="1">
      <alignment horizontal="center" vertical="center" wrapText="1"/>
    </xf>
    <xf numFmtId="0" fontId="5" fillId="2" borderId="13" xfId="5" applyBorder="1" applyAlignment="1">
      <alignment horizontal="center" vertical="center" wrapText="1"/>
    </xf>
    <xf numFmtId="0" fontId="5" fillId="2" borderId="20" xfId="5" applyBorder="1" applyAlignment="1">
      <alignment horizontal="center" vertical="center" wrapText="1"/>
    </xf>
    <xf numFmtId="0" fontId="5" fillId="2" borderId="10" xfId="1" applyBorder="1" applyAlignment="1">
      <alignment horizontal="center" vertical="center" wrapText="1"/>
    </xf>
    <xf numFmtId="0" fontId="5" fillId="2" borderId="11" xfId="1" applyBorder="1" applyAlignment="1">
      <alignment horizontal="center" vertical="center" wrapText="1"/>
    </xf>
    <xf numFmtId="0" fontId="5" fillId="2" borderId="17" xfId="1" applyBorder="1" applyAlignment="1">
      <alignment horizontal="center" vertical="center" wrapText="1"/>
    </xf>
    <xf numFmtId="0" fontId="5" fillId="2" borderId="18" xfId="1" applyBorder="1" applyAlignment="1">
      <alignment horizontal="center" vertical="center" wrapText="1"/>
    </xf>
    <xf numFmtId="0" fontId="5" fillId="2" borderId="6" xfId="1" applyBorder="1" applyAlignment="1">
      <alignment horizontal="center" vertical="center"/>
    </xf>
    <xf numFmtId="0" fontId="5" fillId="2" borderId="7" xfId="1" applyBorder="1" applyAlignment="1">
      <alignment horizontal="center" vertical="center"/>
    </xf>
    <xf numFmtId="0" fontId="5" fillId="2" borderId="8" xfId="1" applyBorder="1" applyAlignment="1">
      <alignment horizontal="center" vertical="center"/>
    </xf>
    <xf numFmtId="0" fontId="5" fillId="2" borderId="17" xfId="1" applyBorder="1" applyAlignment="1">
      <alignment horizontal="center" vertical="center"/>
    </xf>
    <xf numFmtId="0" fontId="5" fillId="2" borderId="1" xfId="1" applyBorder="1" applyAlignment="1">
      <alignment horizontal="center" vertical="center"/>
    </xf>
    <xf numFmtId="0" fontId="5" fillId="2" borderId="18" xfId="1" applyBorder="1" applyAlignment="1">
      <alignment horizontal="center" vertical="center"/>
    </xf>
    <xf numFmtId="0" fontId="0" fillId="0" borderId="20" xfId="0" applyBorder="1"/>
    <xf numFmtId="0" fontId="7" fillId="5" borderId="63" xfId="0" applyFont="1" applyFill="1" applyBorder="1" applyAlignment="1" applyProtection="1">
      <alignment horizontal="left" vertical="center" wrapText="1"/>
    </xf>
    <xf numFmtId="0" fontId="7" fillId="5" borderId="3" xfId="0" applyFont="1" applyFill="1" applyBorder="1" applyAlignment="1" applyProtection="1">
      <alignment horizontal="left" vertical="center" wrapText="1"/>
    </xf>
    <xf numFmtId="0" fontId="7" fillId="5" borderId="47" xfId="0" applyFont="1" applyFill="1" applyBorder="1" applyAlignment="1" applyProtection="1">
      <alignment horizontal="left" vertical="center" wrapText="1"/>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58"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60" xfId="0" applyBorder="1" applyAlignment="1">
      <alignment horizontal="center" vertical="center"/>
    </xf>
    <xf numFmtId="0" fontId="6" fillId="0" borderId="36" xfId="2" applyFill="1" applyBorder="1" applyAlignment="1">
      <alignment horizontal="center" vertical="center" wrapText="1"/>
      <protection locked="0"/>
    </xf>
    <xf numFmtId="0" fontId="6" fillId="0" borderId="40" xfId="2" applyFill="1" applyBorder="1" applyAlignment="1">
      <alignment horizontal="center" vertical="center" wrapText="1"/>
      <protection locked="0"/>
    </xf>
    <xf numFmtId="0" fontId="5" fillId="6" borderId="69" xfId="7" applyBorder="1" applyProtection="1">
      <alignment vertical="center" wrapText="1"/>
    </xf>
    <xf numFmtId="0" fontId="5" fillId="6" borderId="46" xfId="7" applyBorder="1" applyAlignment="1" applyProtection="1">
      <alignment horizontal="center" vertical="center" wrapText="1"/>
    </xf>
    <xf numFmtId="0" fontId="5" fillId="6" borderId="7" xfId="7" applyBorder="1" applyAlignment="1" applyProtection="1">
      <alignment horizontal="center" vertical="center" wrapText="1"/>
    </xf>
    <xf numFmtId="0" fontId="5" fillId="6" borderId="70" xfId="7" applyBorder="1" applyAlignment="1" applyProtection="1">
      <alignment horizontal="center" vertical="center" wrapText="1"/>
    </xf>
    <xf numFmtId="0" fontId="5" fillId="6" borderId="24" xfId="8" applyFill="1" applyBorder="1" applyAlignment="1">
      <alignment horizontal="center" wrapText="1"/>
    </xf>
    <xf numFmtId="0" fontId="5" fillId="6" borderId="0" xfId="8" applyFill="1" applyBorder="1" applyAlignment="1">
      <alignment horizontal="center" wrapText="1"/>
    </xf>
    <xf numFmtId="0" fontId="5" fillId="6" borderId="25" xfId="8" applyFill="1" applyBorder="1" applyAlignment="1">
      <alignment horizontal="center" wrapText="1"/>
    </xf>
    <xf numFmtId="0" fontId="5" fillId="6" borderId="26" xfId="8" applyFill="1" applyBorder="1" applyAlignment="1">
      <alignment horizontal="center" wrapText="1"/>
    </xf>
    <xf numFmtId="0" fontId="5" fillId="6" borderId="1" xfId="8" applyFill="1" applyBorder="1" applyAlignment="1">
      <alignment horizontal="center" wrapText="1"/>
    </xf>
    <xf numFmtId="0" fontId="5" fillId="6" borderId="27" xfId="8" applyFill="1" applyBorder="1" applyAlignment="1">
      <alignment horizontal="center" wrapText="1"/>
    </xf>
    <xf numFmtId="0" fontId="5" fillId="6" borderId="33" xfId="7" applyBorder="1" applyProtection="1">
      <alignment vertical="center" wrapText="1"/>
    </xf>
    <xf numFmtId="0" fontId="5" fillId="6" borderId="15" xfId="7" applyBorder="1" applyProtection="1">
      <alignment vertical="center" wrapText="1"/>
    </xf>
    <xf numFmtId="0" fontId="6" fillId="6" borderId="26"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6" borderId="27" xfId="0" applyFont="1" applyFill="1" applyBorder="1" applyAlignment="1" applyProtection="1">
      <alignment horizontal="center" vertical="center" wrapText="1"/>
    </xf>
    <xf numFmtId="0" fontId="6" fillId="3" borderId="24" xfId="0" applyFont="1" applyFill="1" applyBorder="1" applyAlignment="1" applyProtection="1">
      <alignment horizontal="left" vertical="top" wrapText="1"/>
      <protection locked="0"/>
    </xf>
    <xf numFmtId="0" fontId="0" fillId="0" borderId="0" xfId="0" applyBorder="1" applyAlignment="1">
      <alignment horizontal="left" vertical="top"/>
    </xf>
    <xf numFmtId="0" fontId="0" fillId="0" borderId="25" xfId="0" applyBorder="1" applyAlignment="1">
      <alignment horizontal="left" vertical="top"/>
    </xf>
    <xf numFmtId="14" fontId="6" fillId="3" borderId="36" xfId="2" applyNumberFormat="1" applyFill="1" applyBorder="1">
      <alignment horizontal="left" vertical="center" wrapText="1"/>
      <protection locked="0"/>
    </xf>
    <xf numFmtId="14" fontId="6" fillId="3" borderId="12" xfId="2" applyNumberFormat="1" applyFill="1" applyBorder="1">
      <alignment horizontal="left" vertical="center" wrapText="1"/>
      <protection locked="0"/>
    </xf>
    <xf numFmtId="14" fontId="6" fillId="3" borderId="40" xfId="2" applyNumberFormat="1" applyFill="1" applyBorder="1">
      <alignment horizontal="left" vertical="center" wrapText="1"/>
      <protection locked="0"/>
    </xf>
    <xf numFmtId="14" fontId="6" fillId="0" borderId="36" xfId="2" applyNumberFormat="1" applyFill="1" applyBorder="1">
      <alignment horizontal="left" vertical="center" wrapText="1"/>
      <protection locked="0"/>
    </xf>
    <xf numFmtId="14" fontId="6" fillId="0" borderId="40" xfId="2" applyNumberFormat="1" applyFill="1" applyBorder="1">
      <alignment horizontal="left" vertical="center" wrapText="1"/>
      <protection locked="0"/>
    </xf>
    <xf numFmtId="0" fontId="6" fillId="3" borderId="24"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5" fillId="6" borderId="12" xfId="7" applyBorder="1">
      <alignment vertical="center" wrapText="1"/>
    </xf>
    <xf numFmtId="0" fontId="5" fillId="6" borderId="24" xfId="7" applyBorder="1" applyAlignment="1">
      <alignment horizontal="center" vertical="center" wrapText="1"/>
    </xf>
    <xf numFmtId="0" fontId="5" fillId="6" borderId="0" xfId="7" applyBorder="1" applyAlignment="1">
      <alignment horizontal="center" vertical="center" wrapText="1"/>
    </xf>
    <xf numFmtId="0" fontId="5" fillId="6" borderId="25" xfId="7" applyBorder="1" applyAlignment="1">
      <alignment horizontal="center" vertical="center" wrapText="1"/>
    </xf>
    <xf numFmtId="0" fontId="1" fillId="6" borderId="62" xfId="6" applyFill="1" applyBorder="1">
      <alignment horizontal="center" vertical="center"/>
    </xf>
    <xf numFmtId="0" fontId="1" fillId="6" borderId="78" xfId="6" applyFill="1" applyBorder="1">
      <alignment horizontal="center" vertical="center"/>
    </xf>
    <xf numFmtId="0" fontId="6" fillId="3" borderId="26" xfId="0" applyFont="1" applyFill="1" applyBorder="1" applyAlignment="1" applyProtection="1">
      <alignment horizontal="left" vertical="center" wrapText="1"/>
      <protection locked="0"/>
    </xf>
    <xf numFmtId="0" fontId="0" fillId="0" borderId="1" xfId="0" applyBorder="1" applyAlignment="1">
      <alignment horizontal="left"/>
    </xf>
    <xf numFmtId="0" fontId="0" fillId="0" borderId="27" xfId="0" applyBorder="1" applyAlignment="1">
      <alignment horizontal="left"/>
    </xf>
    <xf numFmtId="0" fontId="6" fillId="3" borderId="26" xfId="0" applyFont="1" applyFill="1" applyBorder="1" applyAlignment="1" applyProtection="1">
      <alignment horizontal="center" vertical="center" wrapText="1"/>
      <protection locked="0"/>
    </xf>
    <xf numFmtId="0" fontId="0" fillId="0" borderId="1" xfId="0" applyBorder="1" applyAlignment="1">
      <alignment wrapText="1"/>
    </xf>
    <xf numFmtId="0" fontId="0" fillId="0" borderId="27" xfId="0" applyBorder="1" applyAlignment="1">
      <alignment wrapText="1"/>
    </xf>
    <xf numFmtId="0" fontId="5" fillId="6" borderId="25" xfId="7" applyBorder="1">
      <alignment vertical="center" wrapText="1"/>
    </xf>
    <xf numFmtId="0" fontId="1" fillId="6" borderId="87" xfId="6" applyFill="1" applyBorder="1">
      <alignment horizontal="center" vertical="center"/>
    </xf>
    <xf numFmtId="0" fontId="5" fillId="6" borderId="46" xfId="7" applyBorder="1">
      <alignment vertical="center" wrapText="1"/>
    </xf>
    <xf numFmtId="0" fontId="5" fillId="6" borderId="24" xfId="7" applyBorder="1">
      <alignment vertical="center" wrapText="1"/>
    </xf>
    <xf numFmtId="0" fontId="1" fillId="6" borderId="22" xfId="6" applyFill="1" applyBorder="1">
      <alignment horizontal="center" vertical="center"/>
    </xf>
    <xf numFmtId="0" fontId="0" fillId="0" borderId="9" xfId="0" applyBorder="1"/>
    <xf numFmtId="0" fontId="0" fillId="0" borderId="71" xfId="0" applyBorder="1"/>
    <xf numFmtId="0" fontId="1" fillId="6" borderId="88" xfId="6" applyFill="1" applyBorder="1">
      <alignment horizontal="center" vertical="center"/>
    </xf>
  </cellXfs>
  <cellStyles count="11">
    <cellStyle name="Currency" xfId="10" builtinId="4"/>
    <cellStyle name="EntryHeading1" xfId="7"/>
    <cellStyle name="EntryHeading2" xfId="8"/>
    <cellStyle name="EntryNumber" xfId="6"/>
    <cellStyle name="FillableAgencyContact" xfId="3"/>
    <cellStyle name="FillableEntry" xfId="2"/>
    <cellStyle name="FormHeading2" xfId="4"/>
    <cellStyle name="FormSubHeading" xfId="1"/>
    <cellStyle name="FormSubHeading2" xfId="5"/>
    <cellStyle name="Hyperlink" xfId="9"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BRYAN" id="{BAEBF7C9-146C-403D-8762-6830AD71EDCA}" userId="S::bryan.clements.3@us.af.mil::2c6f9df6-5a59-4439-9bc6-293d189f292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115" dT="2023-04-11T14:02:31.34" personId="{BAEBF7C9-146C-403D-8762-6830AD71EDCA}" id="{970DF583-D010-4347-9797-EAADBEE17570}">
    <text>National Security/Policy Focus</text>
  </threadedComment>
  <threadedComment ref="M1115" dT="2023-04-11T16:04:21.90" personId="{BAEBF7C9-146C-403D-8762-6830AD71EDCA}" id="{152E03BA-8763-4225-BEBF-B29D55903A6F}">
    <text>Lodging: $2,779.00, Insurance: $80.00</text>
  </threadedComment>
  <threadedComment ref="M1116" dT="2023-04-11T16:03:11.51" personId="{BAEBF7C9-146C-403D-8762-6830AD71EDCA}" id="{A0C79012-24D1-41ED-8A9C-B9B89530F3F0}">
    <text>Flights: $1,755.07, Ground Transportation: $228.57</text>
  </threadedComment>
</ThreadedComment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meredith.mchguh@us.af.mil"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workbookViewId="0">
      <selection activeCell="I11" sqref="I11"/>
    </sheetView>
  </sheetViews>
  <sheetFormatPr defaultRowHeight="15"/>
  <sheetData>
    <row r="1" spans="1:13">
      <c r="A1" s="305" t="s">
        <v>60</v>
      </c>
      <c r="B1" s="306"/>
      <c r="C1" s="306"/>
      <c r="D1" s="306"/>
      <c r="E1" s="306"/>
      <c r="F1" s="306"/>
      <c r="G1" s="306"/>
      <c r="H1" s="306"/>
      <c r="I1" s="306"/>
      <c r="J1" s="306"/>
      <c r="K1" s="306"/>
      <c r="L1" s="306"/>
      <c r="M1" s="307"/>
    </row>
    <row r="2" spans="1:13">
      <c r="A2" s="308"/>
      <c r="B2" s="309"/>
      <c r="C2" s="309"/>
      <c r="D2" s="309"/>
      <c r="E2" s="309"/>
      <c r="F2" s="309"/>
      <c r="G2" s="309"/>
      <c r="H2" s="309"/>
      <c r="I2" s="309"/>
      <c r="J2" s="309"/>
      <c r="K2" s="309"/>
      <c r="L2" s="309"/>
      <c r="M2" s="310"/>
    </row>
    <row r="3" spans="1:13">
      <c r="A3" s="311"/>
      <c r="B3" s="312"/>
      <c r="C3" s="312"/>
      <c r="D3" s="312"/>
      <c r="E3" s="312"/>
      <c r="F3" s="312"/>
      <c r="G3" s="312"/>
      <c r="H3" s="312"/>
      <c r="I3" s="312"/>
      <c r="J3" s="312"/>
      <c r="K3" s="312"/>
      <c r="L3" s="312"/>
      <c r="M3" s="313"/>
    </row>
    <row r="4" spans="1:13">
      <c r="A4" s="314" t="s">
        <v>61</v>
      </c>
      <c r="B4" s="314"/>
      <c r="C4" s="314"/>
      <c r="D4" s="314"/>
      <c r="E4" s="314"/>
      <c r="F4" s="314"/>
      <c r="G4" s="314"/>
      <c r="H4" s="314"/>
      <c r="I4" s="314"/>
      <c r="J4" s="314"/>
      <c r="K4" s="314"/>
      <c r="L4" s="314"/>
      <c r="M4" s="314"/>
    </row>
    <row r="5" spans="1:13">
      <c r="A5" s="54"/>
      <c r="B5" s="54"/>
      <c r="C5" s="54"/>
      <c r="D5" s="54"/>
      <c r="E5" s="54"/>
      <c r="F5" s="54"/>
      <c r="G5" s="54"/>
      <c r="H5" s="54"/>
      <c r="I5" s="54"/>
      <c r="J5" s="54"/>
      <c r="K5" s="54"/>
      <c r="L5" s="54"/>
      <c r="M5" s="54"/>
    </row>
    <row r="6" spans="1:13">
      <c r="A6" s="315" t="s">
        <v>62</v>
      </c>
      <c r="B6" s="315"/>
      <c r="C6" s="315"/>
      <c r="D6" s="315"/>
      <c r="E6" s="315"/>
      <c r="F6" s="315"/>
      <c r="G6" s="315"/>
      <c r="H6" s="315"/>
      <c r="I6" s="315"/>
      <c r="J6" s="315"/>
      <c r="K6" s="315"/>
      <c r="L6" s="315"/>
      <c r="M6" s="315"/>
    </row>
    <row r="7" spans="1:13">
      <c r="A7" s="54"/>
      <c r="B7" s="54"/>
      <c r="C7" s="54"/>
      <c r="D7" s="54"/>
      <c r="E7" s="54"/>
      <c r="F7" s="54"/>
      <c r="G7" s="54"/>
      <c r="H7" s="54"/>
      <c r="I7" s="54"/>
      <c r="J7" s="54"/>
      <c r="K7" s="54"/>
      <c r="L7" s="54"/>
      <c r="M7" s="54"/>
    </row>
    <row r="8" spans="1:13">
      <c r="A8" s="316" t="s">
        <v>94</v>
      </c>
      <c r="B8" s="316"/>
      <c r="C8" s="316"/>
      <c r="D8" s="316"/>
      <c r="E8" s="316"/>
      <c r="F8" s="316"/>
      <c r="G8" s="316"/>
      <c r="H8" s="316"/>
      <c r="I8" s="316"/>
      <c r="J8" s="316"/>
      <c r="K8" s="316"/>
      <c r="L8" s="316"/>
      <c r="M8" s="316"/>
    </row>
    <row r="9" spans="1:13">
      <c r="A9" s="54"/>
      <c r="B9" s="54"/>
      <c r="C9" s="54"/>
      <c r="D9" s="54"/>
      <c r="E9" s="54"/>
      <c r="F9" s="54"/>
      <c r="G9" s="54"/>
      <c r="H9" s="54"/>
      <c r="I9" s="54"/>
      <c r="J9" s="54"/>
      <c r="K9" s="54"/>
      <c r="L9" s="54"/>
      <c r="M9" s="54"/>
    </row>
    <row r="10" spans="1:13" ht="15.75">
      <c r="A10" s="62" t="s">
        <v>63</v>
      </c>
      <c r="B10" s="54"/>
      <c r="C10" s="54"/>
      <c r="D10" s="54"/>
      <c r="E10" s="54"/>
      <c r="F10" s="54"/>
      <c r="G10" s="54"/>
      <c r="H10" s="54"/>
      <c r="I10" s="54"/>
      <c r="J10" s="54"/>
      <c r="K10" s="54"/>
      <c r="L10" s="54"/>
      <c r="M10" s="54"/>
    </row>
    <row r="11" spans="1:13">
      <c r="A11" s="63"/>
      <c r="B11" s="54"/>
      <c r="C11" s="54"/>
      <c r="D11" s="54"/>
      <c r="E11" s="54"/>
      <c r="F11" s="54"/>
      <c r="G11" s="54"/>
      <c r="H11" s="54"/>
      <c r="I11" s="54"/>
      <c r="J11" s="54"/>
      <c r="K11" s="54"/>
      <c r="L11" s="54"/>
      <c r="M11" s="54"/>
    </row>
    <row r="12" spans="1:13">
      <c r="A12" s="53" t="s">
        <v>64</v>
      </c>
      <c r="B12" s="63"/>
      <c r="C12" s="63"/>
      <c r="D12" s="63"/>
      <c r="E12" s="63"/>
      <c r="F12" s="63"/>
      <c r="G12" s="63"/>
      <c r="H12" s="63"/>
      <c r="I12" s="63"/>
      <c r="J12" s="63"/>
      <c r="K12" s="63"/>
      <c r="L12" s="63"/>
      <c r="M12" s="63"/>
    </row>
    <row r="13" spans="1:13">
      <c r="A13" s="56"/>
      <c r="B13" s="298" t="s">
        <v>65</v>
      </c>
      <c r="C13" s="299"/>
      <c r="D13" s="299"/>
      <c r="E13" s="299"/>
      <c r="F13" s="299"/>
      <c r="G13" s="299"/>
      <c r="H13" s="299"/>
      <c r="I13" s="299"/>
      <c r="J13" s="299"/>
      <c r="K13" s="299"/>
      <c r="L13" s="299"/>
      <c r="M13" s="299"/>
    </row>
    <row r="14" spans="1:13">
      <c r="A14" s="56"/>
      <c r="B14" s="56" t="s">
        <v>48</v>
      </c>
      <c r="C14" s="298" t="s">
        <v>66</v>
      </c>
      <c r="D14" s="298"/>
      <c r="E14" s="298"/>
      <c r="F14" s="298"/>
      <c r="G14" s="298"/>
      <c r="H14" s="298"/>
      <c r="I14" s="298"/>
      <c r="J14" s="298"/>
      <c r="K14" s="298"/>
      <c r="L14" s="298"/>
      <c r="M14" s="298"/>
    </row>
    <row r="15" spans="1:13">
      <c r="A15" s="64"/>
      <c r="B15" s="56" t="s">
        <v>48</v>
      </c>
      <c r="C15" s="298" t="s">
        <v>67</v>
      </c>
      <c r="D15" s="298"/>
      <c r="E15" s="298"/>
      <c r="F15" s="298"/>
      <c r="G15" s="298"/>
      <c r="H15" s="298"/>
      <c r="I15" s="298"/>
      <c r="J15" s="298"/>
      <c r="K15" s="298"/>
      <c r="L15" s="298"/>
      <c r="M15" s="298"/>
    </row>
    <row r="16" spans="1:13">
      <c r="A16" s="64"/>
      <c r="B16" s="56" t="s">
        <v>48</v>
      </c>
      <c r="C16" s="298" t="s">
        <v>68</v>
      </c>
      <c r="D16" s="298"/>
      <c r="E16" s="298"/>
      <c r="F16" s="298"/>
      <c r="G16" s="298"/>
      <c r="H16" s="298"/>
      <c r="I16" s="298"/>
      <c r="J16" s="298"/>
      <c r="K16" s="298"/>
      <c r="L16" s="298"/>
      <c r="M16" s="298"/>
    </row>
    <row r="17" spans="1:13">
      <c r="A17" s="53" t="s">
        <v>69</v>
      </c>
      <c r="B17" s="54"/>
      <c r="C17" s="54"/>
      <c r="D17" s="54"/>
      <c r="E17" s="54"/>
      <c r="F17" s="54"/>
      <c r="G17" s="54"/>
      <c r="H17" s="54"/>
      <c r="I17" s="54"/>
      <c r="J17" s="54"/>
      <c r="K17" s="54"/>
      <c r="L17" s="54"/>
      <c r="M17" s="54"/>
    </row>
    <row r="18" spans="1:13">
      <c r="A18" s="56"/>
      <c r="B18" s="302" t="s">
        <v>70</v>
      </c>
      <c r="C18" s="303"/>
      <c r="D18" s="303"/>
      <c r="E18" s="303"/>
      <c r="F18" s="303"/>
      <c r="G18" s="303"/>
      <c r="H18" s="303"/>
      <c r="I18" s="303"/>
      <c r="J18" s="303"/>
      <c r="K18" s="303"/>
      <c r="L18" s="303"/>
      <c r="M18" s="303"/>
    </row>
    <row r="19" spans="1:13">
      <c r="A19" s="64"/>
      <c r="B19" s="56" t="s">
        <v>48</v>
      </c>
      <c r="C19" s="298" t="s">
        <v>71</v>
      </c>
      <c r="D19" s="298"/>
      <c r="E19" s="298"/>
      <c r="F19" s="298"/>
      <c r="G19" s="298"/>
      <c r="H19" s="298"/>
      <c r="I19" s="298"/>
      <c r="J19" s="298"/>
      <c r="K19" s="298"/>
      <c r="L19" s="298"/>
      <c r="M19" s="298"/>
    </row>
    <row r="20" spans="1:13">
      <c r="A20" s="64"/>
      <c r="B20" s="56" t="s">
        <v>48</v>
      </c>
      <c r="C20" s="298" t="s">
        <v>72</v>
      </c>
      <c r="D20" s="299"/>
      <c r="E20" s="299"/>
      <c r="F20" s="299"/>
      <c r="G20" s="299"/>
      <c r="H20" s="299"/>
      <c r="I20" s="299"/>
      <c r="J20" s="299"/>
      <c r="K20" s="299"/>
      <c r="L20" s="299"/>
      <c r="M20" s="299"/>
    </row>
    <row r="21" spans="1:13">
      <c r="A21" s="64"/>
      <c r="B21" s="56" t="s">
        <v>48</v>
      </c>
      <c r="C21" s="298" t="s">
        <v>73</v>
      </c>
      <c r="D21" s="299"/>
      <c r="E21" s="299"/>
      <c r="F21" s="299"/>
      <c r="G21" s="299"/>
      <c r="H21" s="299"/>
      <c r="I21" s="299"/>
      <c r="J21" s="299"/>
      <c r="K21" s="299"/>
      <c r="L21" s="299"/>
      <c r="M21" s="299"/>
    </row>
    <row r="22" spans="1:13">
      <c r="A22" s="53" t="s">
        <v>74</v>
      </c>
      <c r="B22" s="56"/>
      <c r="C22" s="60"/>
      <c r="D22" s="60"/>
      <c r="E22" s="60"/>
      <c r="F22" s="60"/>
      <c r="G22" s="60"/>
      <c r="H22" s="60"/>
      <c r="I22" s="60"/>
      <c r="J22" s="60"/>
      <c r="K22" s="60"/>
      <c r="L22" s="60"/>
      <c r="M22" s="60"/>
    </row>
    <row r="23" spans="1:13">
      <c r="A23" s="56"/>
      <c r="B23" s="302" t="s">
        <v>75</v>
      </c>
      <c r="C23" s="303"/>
      <c r="D23" s="303"/>
      <c r="E23" s="303"/>
      <c r="F23" s="303"/>
      <c r="G23" s="303"/>
      <c r="H23" s="303"/>
      <c r="I23" s="303"/>
      <c r="J23" s="303"/>
      <c r="K23" s="303"/>
      <c r="L23" s="303"/>
      <c r="M23" s="303"/>
    </row>
    <row r="24" spans="1:13">
      <c r="A24" s="56"/>
      <c r="B24" s="65" t="s">
        <v>76</v>
      </c>
      <c r="C24" s="65"/>
      <c r="D24" s="65"/>
      <c r="E24" s="65"/>
      <c r="F24" s="65"/>
      <c r="G24" s="65"/>
      <c r="H24" s="65"/>
      <c r="I24" s="65"/>
      <c r="J24" s="65"/>
      <c r="K24" s="65"/>
      <c r="L24" s="65"/>
      <c r="M24" s="65"/>
    </row>
    <row r="25" spans="1:13">
      <c r="A25" s="56"/>
      <c r="B25" s="56" t="s">
        <v>48</v>
      </c>
      <c r="C25" s="304" t="s">
        <v>77</v>
      </c>
      <c r="D25" s="304"/>
      <c r="E25" s="304"/>
      <c r="F25" s="304"/>
      <c r="G25" s="304"/>
      <c r="H25" s="304"/>
      <c r="I25" s="304"/>
      <c r="J25" s="304"/>
      <c r="K25" s="304"/>
      <c r="L25" s="304"/>
      <c r="M25" s="304"/>
    </row>
    <row r="26" spans="1:13">
      <c r="A26" s="56"/>
      <c r="B26" s="56" t="s">
        <v>48</v>
      </c>
      <c r="C26" s="298" t="s">
        <v>73</v>
      </c>
      <c r="D26" s="299"/>
      <c r="E26" s="299"/>
      <c r="F26" s="299"/>
      <c r="G26" s="299"/>
      <c r="H26" s="299"/>
      <c r="I26" s="299"/>
      <c r="J26" s="299"/>
      <c r="K26" s="299"/>
      <c r="L26" s="299"/>
      <c r="M26" s="299"/>
    </row>
    <row r="27" spans="1:13">
      <c r="A27" s="56"/>
      <c r="B27" s="300" t="s">
        <v>78</v>
      </c>
      <c r="C27" s="300"/>
      <c r="D27" s="300"/>
      <c r="E27" s="300"/>
      <c r="F27" s="300"/>
      <c r="G27" s="300"/>
      <c r="H27" s="300"/>
      <c r="I27" s="300"/>
      <c r="J27" s="300"/>
      <c r="K27" s="300"/>
      <c r="L27" s="300"/>
      <c r="M27" s="300"/>
    </row>
    <row r="28" spans="1:13">
      <c r="A28" s="56"/>
      <c r="B28" s="56" t="s">
        <v>48</v>
      </c>
      <c r="C28" s="298" t="s">
        <v>79</v>
      </c>
      <c r="D28" s="299"/>
      <c r="E28" s="299"/>
      <c r="F28" s="299"/>
      <c r="G28" s="299"/>
      <c r="H28" s="299"/>
      <c r="I28" s="299"/>
      <c r="J28" s="299"/>
      <c r="K28" s="299"/>
      <c r="L28" s="299"/>
      <c r="M28" s="299"/>
    </row>
    <row r="29" spans="1:13">
      <c r="A29" s="56"/>
      <c r="B29" s="56" t="s">
        <v>48</v>
      </c>
      <c r="C29" s="298" t="s">
        <v>80</v>
      </c>
      <c r="D29" s="298"/>
      <c r="E29" s="298"/>
      <c r="F29" s="298"/>
      <c r="G29" s="298"/>
      <c r="H29" s="298"/>
      <c r="I29" s="298"/>
      <c r="J29" s="298"/>
      <c r="K29" s="298"/>
      <c r="L29" s="298"/>
      <c r="M29" s="298"/>
    </row>
    <row r="30" spans="1:13">
      <c r="A30" s="56"/>
      <c r="B30" s="56"/>
      <c r="C30" s="66" t="s">
        <v>48</v>
      </c>
      <c r="D30" s="298" t="s">
        <v>81</v>
      </c>
      <c r="E30" s="298"/>
      <c r="F30" s="298"/>
      <c r="G30" s="298"/>
      <c r="H30" s="298"/>
      <c r="I30" s="298"/>
      <c r="J30" s="298"/>
      <c r="K30" s="298"/>
      <c r="L30" s="298"/>
      <c r="M30" s="298"/>
    </row>
    <row r="31" spans="1:13">
      <c r="A31" s="56"/>
      <c r="B31" s="300" t="s">
        <v>82</v>
      </c>
      <c r="C31" s="300"/>
      <c r="D31" s="300"/>
      <c r="E31" s="300"/>
      <c r="F31" s="300"/>
      <c r="G31" s="300"/>
      <c r="H31" s="300"/>
      <c r="I31" s="300"/>
      <c r="J31" s="300"/>
      <c r="K31" s="300"/>
      <c r="L31" s="300"/>
      <c r="M31" s="300"/>
    </row>
    <row r="32" spans="1:13">
      <c r="A32" s="56"/>
      <c r="B32" s="56" t="s">
        <v>48</v>
      </c>
      <c r="C32" s="298" t="s">
        <v>83</v>
      </c>
      <c r="D32" s="299"/>
      <c r="E32" s="299"/>
      <c r="F32" s="299"/>
      <c r="G32" s="299"/>
      <c r="H32" s="299"/>
      <c r="I32" s="299"/>
      <c r="J32" s="299"/>
      <c r="K32" s="299"/>
      <c r="L32" s="299"/>
      <c r="M32" s="299"/>
    </row>
    <row r="33" spans="1:13">
      <c r="A33" s="56"/>
      <c r="B33" s="56" t="s">
        <v>48</v>
      </c>
      <c r="C33" s="298" t="s">
        <v>84</v>
      </c>
      <c r="D33" s="298"/>
      <c r="E33" s="298"/>
      <c r="F33" s="298"/>
      <c r="G33" s="298"/>
      <c r="H33" s="298"/>
      <c r="I33" s="298"/>
      <c r="J33" s="298"/>
      <c r="K33" s="298"/>
      <c r="L33" s="298"/>
      <c r="M33" s="298"/>
    </row>
    <row r="34" spans="1:13">
      <c r="A34" s="56"/>
      <c r="B34" s="300" t="s">
        <v>85</v>
      </c>
      <c r="C34" s="300"/>
      <c r="D34" s="300"/>
      <c r="E34" s="300"/>
      <c r="F34" s="300"/>
      <c r="G34" s="300"/>
      <c r="H34" s="300"/>
      <c r="I34" s="300"/>
      <c r="J34" s="300"/>
      <c r="K34" s="300"/>
      <c r="L34" s="300"/>
      <c r="M34" s="300"/>
    </row>
    <row r="35" spans="1:13">
      <c r="A35" s="56"/>
      <c r="B35" s="56" t="s">
        <v>48</v>
      </c>
      <c r="C35" s="298" t="s">
        <v>86</v>
      </c>
      <c r="D35" s="299"/>
      <c r="E35" s="299"/>
      <c r="F35" s="299"/>
      <c r="G35" s="299"/>
      <c r="H35" s="299"/>
      <c r="I35" s="299"/>
      <c r="J35" s="299"/>
      <c r="K35" s="299"/>
      <c r="L35" s="299"/>
      <c r="M35" s="299"/>
    </row>
    <row r="36" spans="1:13">
      <c r="A36" s="53" t="s">
        <v>87</v>
      </c>
      <c r="B36" s="56"/>
      <c r="C36" s="60"/>
      <c r="D36" s="60"/>
      <c r="E36" s="60"/>
      <c r="F36" s="60"/>
      <c r="G36" s="60"/>
      <c r="H36" s="60"/>
      <c r="I36" s="60"/>
      <c r="J36" s="60"/>
      <c r="K36" s="60"/>
      <c r="L36" s="60"/>
      <c r="M36" s="60"/>
    </row>
    <row r="37" spans="1:13">
      <c r="A37" s="56"/>
      <c r="B37" s="67" t="s">
        <v>88</v>
      </c>
      <c r="C37" s="68"/>
      <c r="D37" s="68"/>
      <c r="E37" s="68"/>
      <c r="F37" s="68"/>
      <c r="G37" s="68"/>
      <c r="H37" s="68"/>
      <c r="I37" s="68"/>
      <c r="J37" s="68"/>
      <c r="K37" s="68"/>
      <c r="L37" s="68"/>
      <c r="M37" s="68"/>
    </row>
    <row r="38" spans="1:13">
      <c r="A38" s="56"/>
      <c r="B38" s="56" t="s">
        <v>48</v>
      </c>
      <c r="C38" s="298" t="s">
        <v>89</v>
      </c>
      <c r="D38" s="298"/>
      <c r="E38" s="298"/>
      <c r="F38" s="298"/>
      <c r="G38" s="298"/>
      <c r="H38" s="298"/>
      <c r="I38" s="298"/>
      <c r="J38" s="298"/>
      <c r="K38" s="298"/>
      <c r="L38" s="298"/>
      <c r="M38" s="298"/>
    </row>
    <row r="39" spans="1:13">
      <c r="A39" s="56"/>
      <c r="B39" s="300" t="s">
        <v>90</v>
      </c>
      <c r="C39" s="300"/>
      <c r="D39" s="300"/>
      <c r="E39" s="300"/>
      <c r="F39" s="300"/>
      <c r="G39" s="300"/>
      <c r="H39" s="300"/>
      <c r="I39" s="300"/>
      <c r="J39" s="300"/>
      <c r="K39" s="300"/>
      <c r="L39" s="300"/>
      <c r="M39" s="300"/>
    </row>
    <row r="40" spans="1:13">
      <c r="A40" s="56"/>
      <c r="B40" s="66" t="s">
        <v>48</v>
      </c>
      <c r="C40" s="298" t="s">
        <v>91</v>
      </c>
      <c r="D40" s="299"/>
      <c r="E40" s="299"/>
      <c r="F40" s="299"/>
      <c r="G40" s="299"/>
      <c r="H40" s="299"/>
      <c r="I40" s="299"/>
      <c r="J40" s="299"/>
      <c r="K40" s="299"/>
      <c r="L40" s="299"/>
      <c r="M40" s="299"/>
    </row>
    <row r="41" spans="1:13">
      <c r="A41" s="53" t="s">
        <v>92</v>
      </c>
      <c r="B41" s="66"/>
      <c r="C41" s="60"/>
      <c r="D41" s="61"/>
      <c r="E41" s="61"/>
      <c r="F41" s="61"/>
      <c r="G41" s="61"/>
      <c r="H41" s="61"/>
      <c r="I41" s="61"/>
      <c r="J41" s="61"/>
      <c r="K41" s="61"/>
      <c r="L41" s="61"/>
      <c r="M41" s="61"/>
    </row>
    <row r="42" spans="1:13">
      <c r="A42" s="56"/>
      <c r="B42" s="298" t="s">
        <v>93</v>
      </c>
      <c r="C42" s="298"/>
      <c r="D42" s="298"/>
      <c r="E42" s="298"/>
      <c r="F42" s="298"/>
      <c r="G42" s="298"/>
      <c r="H42" s="298"/>
      <c r="I42" s="298"/>
      <c r="J42" s="298"/>
      <c r="K42" s="298"/>
      <c r="L42" s="298"/>
      <c r="M42" s="298"/>
    </row>
    <row r="43" spans="1:13">
      <c r="A43" s="53" t="s">
        <v>45</v>
      </c>
      <c r="B43" s="54"/>
      <c r="C43" s="54"/>
      <c r="D43" s="54"/>
      <c r="E43" s="54"/>
      <c r="F43" s="54"/>
      <c r="G43" s="54"/>
      <c r="H43" s="54"/>
      <c r="I43" s="54"/>
      <c r="J43" s="54"/>
      <c r="K43" s="54"/>
      <c r="L43" s="54"/>
      <c r="M43" s="54"/>
    </row>
    <row r="44" spans="1:13">
      <c r="A44" s="301" t="s">
        <v>46</v>
      </c>
      <c r="B44" s="301"/>
      <c r="C44" s="301"/>
      <c r="D44" s="301"/>
      <c r="E44" s="301"/>
      <c r="F44" s="301"/>
      <c r="G44" s="301"/>
      <c r="H44" s="301"/>
      <c r="I44" s="301"/>
      <c r="J44" s="301"/>
      <c r="K44" s="301"/>
      <c r="L44" s="301"/>
      <c r="M44" s="301"/>
    </row>
    <row r="45" spans="1:13">
      <c r="A45" s="54"/>
      <c r="B45" s="54"/>
      <c r="C45" s="54"/>
      <c r="D45" s="54"/>
      <c r="E45" s="54"/>
      <c r="F45" s="54"/>
      <c r="G45" s="54"/>
      <c r="H45" s="54"/>
      <c r="I45" s="54"/>
      <c r="J45" s="54"/>
      <c r="K45" s="54"/>
      <c r="L45" s="54"/>
      <c r="M45" s="54"/>
    </row>
    <row r="46" spans="1:13">
      <c r="A46" s="55" t="s">
        <v>47</v>
      </c>
      <c r="B46" s="54"/>
      <c r="C46" s="54"/>
      <c r="D46" s="54"/>
      <c r="E46" s="54"/>
      <c r="F46" s="54"/>
      <c r="G46" s="54"/>
      <c r="H46" s="54"/>
      <c r="I46" s="54"/>
      <c r="J46" s="54"/>
      <c r="K46" s="54"/>
      <c r="L46" s="54"/>
      <c r="M46" s="54"/>
    </row>
    <row r="47" spans="1:13">
      <c r="A47" s="56" t="s">
        <v>48</v>
      </c>
      <c r="B47" s="298" t="s">
        <v>49</v>
      </c>
      <c r="C47" s="299"/>
      <c r="D47" s="299"/>
      <c r="E47" s="299"/>
      <c r="F47" s="299"/>
      <c r="G47" s="299"/>
      <c r="H47" s="299"/>
      <c r="I47" s="299"/>
      <c r="J47" s="299"/>
      <c r="K47" s="299"/>
      <c r="L47" s="299"/>
      <c r="M47" s="299"/>
    </row>
    <row r="48" spans="1:13">
      <c r="A48" s="56" t="s">
        <v>48</v>
      </c>
      <c r="B48" s="298" t="s">
        <v>50</v>
      </c>
      <c r="C48" s="299"/>
      <c r="D48" s="299"/>
      <c r="E48" s="299"/>
      <c r="F48" s="299"/>
      <c r="G48" s="299"/>
      <c r="H48" s="299"/>
      <c r="I48" s="299"/>
      <c r="J48" s="299"/>
      <c r="K48" s="299"/>
      <c r="L48" s="299"/>
      <c r="M48" s="299"/>
    </row>
    <row r="49" spans="1:13">
      <c r="A49" s="56" t="s">
        <v>48</v>
      </c>
      <c r="B49" s="298" t="s">
        <v>51</v>
      </c>
      <c r="C49" s="299"/>
      <c r="D49" s="299"/>
      <c r="E49" s="299"/>
      <c r="F49" s="299"/>
      <c r="G49" s="299"/>
      <c r="H49" s="299"/>
      <c r="I49" s="299"/>
      <c r="J49" s="299"/>
      <c r="K49" s="299"/>
      <c r="L49" s="299"/>
      <c r="M49" s="299"/>
    </row>
    <row r="50" spans="1:13">
      <c r="A50" s="56" t="s">
        <v>48</v>
      </c>
      <c r="B50" s="298" t="s">
        <v>52</v>
      </c>
      <c r="C50" s="299"/>
      <c r="D50" s="299"/>
      <c r="E50" s="299"/>
      <c r="F50" s="299"/>
      <c r="G50" s="299"/>
      <c r="H50" s="299"/>
      <c r="I50" s="299"/>
      <c r="J50" s="299"/>
      <c r="K50" s="299"/>
      <c r="L50" s="299"/>
      <c r="M50" s="299"/>
    </row>
    <row r="51" spans="1:13">
      <c r="A51" s="56" t="s">
        <v>48</v>
      </c>
      <c r="B51" s="298" t="s">
        <v>53</v>
      </c>
      <c r="C51" s="299"/>
      <c r="D51" s="299"/>
      <c r="E51" s="299"/>
      <c r="F51" s="299"/>
      <c r="G51" s="299"/>
      <c r="H51" s="299"/>
      <c r="I51" s="299"/>
      <c r="J51" s="299"/>
      <c r="K51" s="299"/>
      <c r="L51" s="299"/>
      <c r="M51" s="299"/>
    </row>
    <row r="52" spans="1:13">
      <c r="A52" s="54"/>
      <c r="B52" s="54"/>
      <c r="C52" s="54"/>
      <c r="D52" s="54"/>
      <c r="E52" s="54"/>
      <c r="F52" s="54"/>
      <c r="G52" s="54"/>
      <c r="H52" s="54"/>
      <c r="I52" s="54"/>
      <c r="J52" s="54"/>
      <c r="K52" s="54"/>
      <c r="L52" s="54"/>
      <c r="M52" s="54"/>
    </row>
    <row r="53" spans="1:13">
      <c r="A53" s="55" t="s">
        <v>54</v>
      </c>
      <c r="B53" s="57"/>
      <c r="C53" s="57"/>
      <c r="D53" s="57"/>
      <c r="E53" s="57"/>
      <c r="F53" s="57"/>
      <c r="G53" s="57"/>
      <c r="H53" s="57"/>
      <c r="I53" s="57"/>
      <c r="J53" s="57"/>
      <c r="K53" s="57"/>
      <c r="L53" s="57"/>
      <c r="M53" s="57"/>
    </row>
    <row r="54" spans="1:13">
      <c r="A54" s="56" t="s">
        <v>48</v>
      </c>
      <c r="B54" s="298" t="s">
        <v>55</v>
      </c>
      <c r="C54" s="298"/>
      <c r="D54" s="298"/>
      <c r="E54" s="298"/>
      <c r="F54" s="298"/>
      <c r="G54" s="298"/>
      <c r="H54" s="298"/>
      <c r="I54" s="298"/>
      <c r="J54" s="298"/>
      <c r="K54" s="298"/>
      <c r="L54" s="298"/>
      <c r="M54" s="298"/>
    </row>
    <row r="55" spans="1:13">
      <c r="A55" s="56" t="s">
        <v>48</v>
      </c>
      <c r="B55" s="297" t="s">
        <v>56</v>
      </c>
      <c r="C55" s="297"/>
      <c r="D55" s="297"/>
      <c r="E55" s="297"/>
      <c r="F55" s="297"/>
      <c r="G55" s="297"/>
      <c r="H55" s="297"/>
      <c r="I55" s="297"/>
      <c r="J55" s="297"/>
      <c r="K55" s="297"/>
      <c r="L55" s="297"/>
      <c r="M55" s="297"/>
    </row>
    <row r="56" spans="1:13">
      <c r="A56" s="56" t="s">
        <v>48</v>
      </c>
      <c r="B56" s="297" t="s">
        <v>57</v>
      </c>
      <c r="C56" s="297"/>
      <c r="D56" s="297"/>
      <c r="E56" s="297"/>
      <c r="F56" s="297"/>
      <c r="G56" s="297"/>
      <c r="H56" s="297"/>
      <c r="I56" s="297"/>
      <c r="J56" s="297"/>
      <c r="K56" s="297"/>
      <c r="L56" s="297"/>
      <c r="M56" s="297"/>
    </row>
    <row r="57" spans="1:13">
      <c r="A57" s="56" t="s">
        <v>48</v>
      </c>
      <c r="B57" s="297" t="s">
        <v>58</v>
      </c>
      <c r="C57" s="297"/>
      <c r="D57" s="297"/>
      <c r="E57" s="297"/>
      <c r="F57" s="297"/>
      <c r="G57" s="297"/>
      <c r="H57" s="297"/>
      <c r="I57" s="297"/>
      <c r="J57" s="297"/>
      <c r="K57" s="297"/>
      <c r="L57" s="297"/>
      <c r="M57" s="297"/>
    </row>
    <row r="58" spans="1:13">
      <c r="A58" s="56" t="s">
        <v>48</v>
      </c>
      <c r="B58" s="297" t="s">
        <v>59</v>
      </c>
      <c r="C58" s="297"/>
      <c r="D58" s="297"/>
      <c r="E58" s="297"/>
      <c r="F58" s="297"/>
      <c r="G58" s="297"/>
      <c r="H58" s="297"/>
      <c r="I58" s="297"/>
      <c r="J58" s="297"/>
      <c r="K58" s="297"/>
      <c r="L58" s="297"/>
      <c r="M58" s="297"/>
    </row>
    <row r="59" spans="1:13">
      <c r="A59" s="54"/>
      <c r="B59" s="58"/>
      <c r="C59" s="54"/>
      <c r="D59" s="54"/>
      <c r="E59" s="54"/>
      <c r="F59" s="54"/>
      <c r="G59" s="54"/>
      <c r="H59" s="54"/>
      <c r="I59" s="54"/>
      <c r="J59" s="54"/>
      <c r="K59" s="54"/>
      <c r="L59" s="54"/>
      <c r="M59" s="54"/>
    </row>
    <row r="60" spans="1:13">
      <c r="A60" s="54"/>
      <c r="B60" s="58"/>
      <c r="C60" s="54"/>
      <c r="D60" s="54"/>
      <c r="E60" s="54"/>
      <c r="F60" s="54"/>
      <c r="G60" s="54"/>
      <c r="H60" s="54"/>
      <c r="I60" s="54"/>
      <c r="J60" s="54"/>
      <c r="K60" s="54"/>
      <c r="L60" s="54"/>
      <c r="M60" s="54"/>
    </row>
    <row r="61" spans="1:13">
      <c r="A61" s="54"/>
      <c r="B61" s="59"/>
      <c r="C61" s="54"/>
      <c r="D61" s="54"/>
      <c r="E61" s="54"/>
      <c r="F61" s="54"/>
      <c r="G61" s="54"/>
      <c r="H61" s="54"/>
      <c r="I61" s="54"/>
      <c r="J61" s="54"/>
      <c r="K61" s="54"/>
      <c r="L61" s="54"/>
      <c r="M61" s="54"/>
    </row>
    <row r="62" spans="1:13">
      <c r="A62" s="54"/>
      <c r="B62" s="54"/>
      <c r="C62" s="54"/>
      <c r="D62" s="54"/>
      <c r="E62" s="54"/>
      <c r="F62" s="54"/>
      <c r="G62" s="54"/>
      <c r="H62" s="54"/>
      <c r="I62" s="54"/>
      <c r="J62" s="54"/>
      <c r="K62" s="54"/>
      <c r="L62" s="54"/>
      <c r="M62" s="54"/>
    </row>
    <row r="63" spans="1:13">
      <c r="A63" s="54"/>
      <c r="B63" s="54"/>
      <c r="C63" s="54"/>
      <c r="D63" s="54"/>
      <c r="E63" s="54"/>
      <c r="F63" s="54"/>
      <c r="G63" s="54"/>
      <c r="H63" s="54"/>
      <c r="I63" s="54"/>
      <c r="J63" s="54"/>
      <c r="K63" s="54"/>
      <c r="L63" s="54"/>
      <c r="M63" s="54"/>
    </row>
  </sheetData>
  <mergeCells count="39">
    <mergeCell ref="C14:M14"/>
    <mergeCell ref="B13:M13"/>
    <mergeCell ref="A1:M3"/>
    <mergeCell ref="A4:M4"/>
    <mergeCell ref="A6:M6"/>
    <mergeCell ref="A8:M8"/>
    <mergeCell ref="C29:M29"/>
    <mergeCell ref="C15:M15"/>
    <mergeCell ref="C16:M16"/>
    <mergeCell ref="B18:M18"/>
    <mergeCell ref="C19:M19"/>
    <mergeCell ref="C20:M20"/>
    <mergeCell ref="C21:M21"/>
    <mergeCell ref="B23:M23"/>
    <mergeCell ref="C25:M25"/>
    <mergeCell ref="C26:M26"/>
    <mergeCell ref="B27:M27"/>
    <mergeCell ref="C28:M28"/>
    <mergeCell ref="B47:M47"/>
    <mergeCell ref="D30:M30"/>
    <mergeCell ref="B31:M31"/>
    <mergeCell ref="C32:M32"/>
    <mergeCell ref="C33:M33"/>
    <mergeCell ref="B34:M34"/>
    <mergeCell ref="C35:M35"/>
    <mergeCell ref="C38:M38"/>
    <mergeCell ref="B39:M39"/>
    <mergeCell ref="C40:M40"/>
    <mergeCell ref="B42:M42"/>
    <mergeCell ref="A44:M44"/>
    <mergeCell ref="B56:M56"/>
    <mergeCell ref="B57:M57"/>
    <mergeCell ref="B58:M58"/>
    <mergeCell ref="B48:M48"/>
    <mergeCell ref="B49:M49"/>
    <mergeCell ref="B50:M50"/>
    <mergeCell ref="B51:M51"/>
    <mergeCell ref="B54:M54"/>
    <mergeCell ref="B55:M5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129"/>
  <sheetViews>
    <sheetView tabSelected="1" topLeftCell="A2" workbookViewId="0">
      <selection activeCell="B9" sqref="B9:F9"/>
    </sheetView>
  </sheetViews>
  <sheetFormatPr defaultRowHeight="15"/>
  <cols>
    <col min="1" max="1" width="3.7109375" customWidth="1"/>
    <col min="2" max="2" width="16.42578125" customWidth="1"/>
    <col min="3" max="3" width="16.7109375" customWidth="1"/>
    <col min="4" max="4" width="15.85546875" customWidth="1"/>
    <col min="5" max="5" width="14.5703125" hidden="1" customWidth="1"/>
    <col min="6" max="6" width="16.5703125" customWidth="1"/>
    <col min="7" max="7" width="3.140625" customWidth="1"/>
    <col min="8" max="8" width="11" customWidth="1"/>
    <col min="9" max="9" width="3.140625" customWidth="1"/>
    <col min="10" max="10" width="11.85546875" customWidth="1"/>
    <col min="11" max="11" width="8.42578125" customWidth="1"/>
    <col min="12" max="12" width="8.5703125" bestFit="1" customWidth="1"/>
    <col min="13" max="13" width="8.42578125" customWidth="1"/>
    <col min="14" max="14" width="16.28515625" bestFit="1" customWidth="1"/>
    <col min="15" max="15" width="9.140625" customWidth="1"/>
    <col min="16" max="16" width="19.85546875" customWidth="1"/>
    <col min="17" max="17" width="11.28515625" customWidth="1"/>
  </cols>
  <sheetData>
    <row r="1" spans="1:14" hidden="1"/>
    <row r="2" spans="1:14" ht="14.25" customHeight="1">
      <c r="J2" s="454" t="s">
        <v>0</v>
      </c>
      <c r="K2" s="455"/>
      <c r="L2" s="455"/>
      <c r="M2" s="455"/>
    </row>
    <row r="3" spans="1:14">
      <c r="J3" s="455"/>
      <c r="K3" s="455"/>
      <c r="L3" s="455"/>
      <c r="M3" s="455"/>
    </row>
    <row r="4" spans="1:14" ht="15.75" thickBot="1">
      <c r="A4" s="1"/>
      <c r="B4" s="1"/>
      <c r="C4" s="1"/>
      <c r="D4" s="1"/>
      <c r="E4" s="1"/>
      <c r="F4" s="1"/>
      <c r="G4" s="1"/>
      <c r="H4" s="1"/>
      <c r="I4" s="1"/>
      <c r="J4" s="456"/>
      <c r="K4" s="456"/>
      <c r="L4" s="456"/>
      <c r="M4" s="456"/>
    </row>
    <row r="5" spans="1:14" ht="30" customHeight="1" thickTop="1" thickBot="1">
      <c r="A5" s="457" t="s">
        <v>44</v>
      </c>
      <c r="B5" s="458"/>
      <c r="C5" s="458"/>
      <c r="D5" s="458"/>
      <c r="E5" s="458"/>
      <c r="F5" s="458"/>
      <c r="G5" s="458"/>
      <c r="H5" s="458"/>
      <c r="I5" s="458"/>
      <c r="J5" s="458"/>
      <c r="K5" s="458"/>
      <c r="L5" s="458"/>
      <c r="M5" s="459"/>
      <c r="N5" s="46"/>
    </row>
    <row r="6" spans="1:14">
      <c r="A6" s="460" t="s">
        <v>1</v>
      </c>
      <c r="B6" s="462" t="s">
        <v>2</v>
      </c>
      <c r="C6" s="463"/>
      <c r="D6" s="463"/>
      <c r="E6" s="463"/>
      <c r="F6" s="463"/>
      <c r="G6" s="463"/>
      <c r="H6" s="463"/>
      <c r="I6" s="463"/>
      <c r="J6" s="464"/>
      <c r="K6" s="2" t="s">
        <v>3</v>
      </c>
      <c r="L6" s="2" t="s">
        <v>4</v>
      </c>
      <c r="M6" s="29" t="s">
        <v>5</v>
      </c>
      <c r="N6" s="46"/>
    </row>
    <row r="7" spans="1:14" ht="15.75" thickBot="1">
      <c r="A7" s="460"/>
      <c r="B7" s="465"/>
      <c r="C7" s="466"/>
      <c r="D7" s="466"/>
      <c r="E7" s="466"/>
      <c r="F7" s="466"/>
      <c r="G7" s="466"/>
      <c r="H7" s="466"/>
      <c r="I7" s="466"/>
      <c r="J7" s="467"/>
      <c r="K7" s="3">
        <v>1</v>
      </c>
      <c r="L7" s="4">
        <v>1</v>
      </c>
      <c r="M7" s="5">
        <v>2023</v>
      </c>
      <c r="N7" s="51"/>
    </row>
    <row r="8" spans="1:14" ht="27.75" customHeight="1" thickTop="1" thickBot="1">
      <c r="A8" s="460"/>
      <c r="B8" s="498" t="s">
        <v>6</v>
      </c>
      <c r="C8" s="499"/>
      <c r="D8" s="499"/>
      <c r="E8" s="499"/>
      <c r="F8" s="499"/>
      <c r="G8" s="499"/>
      <c r="H8" s="499"/>
      <c r="I8" s="499"/>
      <c r="J8" s="499"/>
      <c r="K8" s="499"/>
      <c r="L8" s="499"/>
      <c r="M8" s="500"/>
      <c r="N8" s="52"/>
    </row>
    <row r="9" spans="1:14" ht="18">
      <c r="A9" s="460"/>
      <c r="B9" s="468" t="s">
        <v>43</v>
      </c>
      <c r="C9" s="469"/>
      <c r="D9" s="469"/>
      <c r="E9" s="469"/>
      <c r="F9" s="470"/>
      <c r="G9" s="501" t="s">
        <v>28</v>
      </c>
      <c r="H9" s="476" t="str">
        <f>"REPORTING PERIOD: "&amp;Q279</f>
        <v>REPORTING PERIOD: OCTOBER 1, 2022 -MARCH 31, 2023</v>
      </c>
      <c r="I9" s="504"/>
      <c r="J9" s="478" t="str">
        <f>"REPORTING PERIOD: "&amp;Q280</f>
        <v>REPORTING PERIOD: APRIL 1 - SEPTEMBER 30, 2023</v>
      </c>
      <c r="K9" s="439"/>
      <c r="L9" s="444" t="s">
        <v>15</v>
      </c>
      <c r="M9" s="445"/>
      <c r="N9" s="46"/>
    </row>
    <row r="10" spans="1:14" ht="15.75">
      <c r="A10" s="460"/>
      <c r="B10" s="471"/>
      <c r="C10" s="326"/>
      <c r="D10" s="326"/>
      <c r="E10" s="326"/>
      <c r="F10" s="472"/>
      <c r="G10" s="502"/>
      <c r="H10" s="477"/>
      <c r="I10" s="505"/>
      <c r="J10" s="479"/>
      <c r="K10" s="440"/>
      <c r="L10" s="446"/>
      <c r="M10" s="447"/>
      <c r="N10" s="46"/>
    </row>
    <row r="11" spans="1:14" ht="15.75" thickBot="1">
      <c r="A11" s="460"/>
      <c r="B11" s="6" t="s">
        <v>7</v>
      </c>
      <c r="C11" s="7" t="s">
        <v>935</v>
      </c>
      <c r="D11" s="473" t="s">
        <v>936</v>
      </c>
      <c r="E11" s="474"/>
      <c r="F11" s="475"/>
      <c r="G11" s="503"/>
      <c r="H11" s="477"/>
      <c r="I11" s="506"/>
      <c r="J11" s="480"/>
      <c r="K11" s="441"/>
      <c r="L11" s="448"/>
      <c r="M11" s="449"/>
      <c r="N11" s="46"/>
    </row>
    <row r="12" spans="1:14" ht="15.75" thickTop="1">
      <c r="A12" s="460"/>
      <c r="B12" s="481" t="s">
        <v>8</v>
      </c>
      <c r="C12" s="483" t="s">
        <v>9</v>
      </c>
      <c r="D12" s="485" t="s">
        <v>10</v>
      </c>
      <c r="E12" s="487" t="s">
        <v>11</v>
      </c>
      <c r="F12" s="488"/>
      <c r="G12" s="491" t="s">
        <v>12</v>
      </c>
      <c r="H12" s="492"/>
      <c r="I12" s="493"/>
      <c r="J12" s="483" t="s">
        <v>13</v>
      </c>
      <c r="K12" s="442" t="s">
        <v>14</v>
      </c>
      <c r="L12" s="450" t="s">
        <v>16</v>
      </c>
      <c r="M12" s="452" t="s">
        <v>17</v>
      </c>
      <c r="N12" s="46"/>
    </row>
    <row r="13" spans="1:14" ht="33.75" customHeight="1" thickBot="1">
      <c r="A13" s="461"/>
      <c r="B13" s="482"/>
      <c r="C13" s="484"/>
      <c r="D13" s="486"/>
      <c r="E13" s="489"/>
      <c r="F13" s="490"/>
      <c r="G13" s="494"/>
      <c r="H13" s="495"/>
      <c r="I13" s="496"/>
      <c r="J13" s="497"/>
      <c r="K13" s="443"/>
      <c r="L13" s="451"/>
      <c r="M13" s="453"/>
      <c r="N13" s="46"/>
    </row>
    <row r="14" spans="1:14" ht="24" thickTop="1" thickBot="1">
      <c r="A14" s="423" t="s">
        <v>18</v>
      </c>
      <c r="B14" s="44" t="s">
        <v>19</v>
      </c>
      <c r="C14" s="44" t="s">
        <v>20</v>
      </c>
      <c r="D14" s="44" t="s">
        <v>21</v>
      </c>
      <c r="E14" s="426" t="s">
        <v>22</v>
      </c>
      <c r="F14" s="426"/>
      <c r="G14" s="427" t="s">
        <v>12</v>
      </c>
      <c r="H14" s="428"/>
      <c r="I14" s="8"/>
      <c r="J14" s="31"/>
      <c r="K14" s="31"/>
      <c r="L14" s="31"/>
      <c r="M14" s="30"/>
      <c r="N14" s="46"/>
    </row>
    <row r="15" spans="1:14" ht="23.25" thickBot="1">
      <c r="A15" s="424"/>
      <c r="B15" s="9" t="s">
        <v>23</v>
      </c>
      <c r="C15" s="9" t="s">
        <v>24</v>
      </c>
      <c r="D15" s="10">
        <v>40766</v>
      </c>
      <c r="E15" s="11"/>
      <c r="F15" s="12" t="s">
        <v>25</v>
      </c>
      <c r="G15" s="429" t="s">
        <v>26</v>
      </c>
      <c r="H15" s="430"/>
      <c r="I15" s="431"/>
      <c r="J15" s="13" t="s">
        <v>27</v>
      </c>
      <c r="K15" s="14"/>
      <c r="L15" s="15" t="s">
        <v>28</v>
      </c>
      <c r="M15" s="32">
        <v>280</v>
      </c>
      <c r="N15" s="46"/>
    </row>
    <row r="16" spans="1:14" ht="23.25" thickBot="1">
      <c r="A16" s="424"/>
      <c r="B16" s="45" t="s">
        <v>29</v>
      </c>
      <c r="C16" s="45" t="s">
        <v>30</v>
      </c>
      <c r="D16" s="45" t="s">
        <v>31</v>
      </c>
      <c r="E16" s="432" t="s">
        <v>32</v>
      </c>
      <c r="F16" s="432"/>
      <c r="G16" s="433"/>
      <c r="H16" s="434"/>
      <c r="I16" s="435"/>
      <c r="J16" s="16" t="s">
        <v>33</v>
      </c>
      <c r="K16" s="15" t="s">
        <v>28</v>
      </c>
      <c r="L16" s="17"/>
      <c r="M16" s="33">
        <v>825</v>
      </c>
      <c r="N16" s="46"/>
    </row>
    <row r="17" spans="1:14" ht="15.75" thickBot="1">
      <c r="A17" s="425"/>
      <c r="B17" s="9" t="s">
        <v>34</v>
      </c>
      <c r="C17" s="9" t="s">
        <v>35</v>
      </c>
      <c r="D17" s="10">
        <v>40767</v>
      </c>
      <c r="E17" s="18" t="s">
        <v>36</v>
      </c>
      <c r="F17" s="12" t="s">
        <v>37</v>
      </c>
      <c r="G17" s="436"/>
      <c r="H17" s="437"/>
      <c r="I17" s="438"/>
      <c r="J17" s="221" t="s">
        <v>38</v>
      </c>
      <c r="K17" s="17"/>
      <c r="L17" s="17" t="s">
        <v>28</v>
      </c>
      <c r="M17" s="222">
        <v>120</v>
      </c>
      <c r="N17" s="46"/>
    </row>
    <row r="18" spans="1:14" ht="23.25" thickTop="1">
      <c r="A18" s="320">
        <f>1</f>
        <v>1</v>
      </c>
      <c r="B18" s="223" t="s">
        <v>19</v>
      </c>
      <c r="C18" s="224" t="s">
        <v>20</v>
      </c>
      <c r="D18" s="224" t="s">
        <v>21</v>
      </c>
      <c r="E18" s="509" t="s">
        <v>22</v>
      </c>
      <c r="F18" s="509"/>
      <c r="G18" s="510" t="s">
        <v>12</v>
      </c>
      <c r="H18" s="511"/>
      <c r="I18" s="512"/>
      <c r="J18" s="118" t="s">
        <v>39</v>
      </c>
      <c r="K18" s="119"/>
      <c r="L18" s="119"/>
      <c r="M18" s="120"/>
    </row>
    <row r="19" spans="1:14" ht="26.25" customHeight="1">
      <c r="A19" s="338"/>
      <c r="B19" s="225" t="s">
        <v>95</v>
      </c>
      <c r="C19" s="121" t="s">
        <v>96</v>
      </c>
      <c r="D19" s="160">
        <v>44947</v>
      </c>
      <c r="E19" s="121"/>
      <c r="F19" s="121" t="s">
        <v>97</v>
      </c>
      <c r="G19" s="325" t="s">
        <v>98</v>
      </c>
      <c r="H19" s="343"/>
      <c r="I19" s="344"/>
      <c r="J19" s="22" t="s">
        <v>27</v>
      </c>
      <c r="K19" s="22" t="s">
        <v>28</v>
      </c>
      <c r="L19" s="22"/>
      <c r="M19" s="70">
        <v>146</v>
      </c>
    </row>
    <row r="20" spans="1:14" ht="22.5">
      <c r="A20" s="338"/>
      <c r="B20" s="226" t="s">
        <v>29</v>
      </c>
      <c r="C20" s="122" t="s">
        <v>30</v>
      </c>
      <c r="D20" s="122" t="s">
        <v>31</v>
      </c>
      <c r="E20" s="345" t="s">
        <v>32</v>
      </c>
      <c r="F20" s="346"/>
      <c r="G20" s="513"/>
      <c r="H20" s="514"/>
      <c r="I20" s="515"/>
      <c r="J20" s="24" t="s">
        <v>38</v>
      </c>
      <c r="K20" s="156" t="s">
        <v>28</v>
      </c>
      <c r="L20" s="156"/>
      <c r="M20" s="123">
        <v>197</v>
      </c>
    </row>
    <row r="21" spans="1:14" s="69" customFormat="1">
      <c r="A21" s="338"/>
      <c r="B21" s="226"/>
      <c r="C21" s="122"/>
      <c r="D21" s="122"/>
      <c r="E21" s="71"/>
      <c r="F21" s="72"/>
      <c r="G21" s="513"/>
      <c r="H21" s="514"/>
      <c r="I21" s="515"/>
      <c r="J21" s="24" t="s">
        <v>100</v>
      </c>
      <c r="K21" s="156" t="s">
        <v>28</v>
      </c>
      <c r="L21" s="156"/>
      <c r="M21" s="123">
        <v>126</v>
      </c>
    </row>
    <row r="22" spans="1:14" ht="23.25" thickBot="1">
      <c r="A22" s="339"/>
      <c r="B22" s="227" t="s">
        <v>107</v>
      </c>
      <c r="C22" s="159" t="s">
        <v>98</v>
      </c>
      <c r="D22" s="171">
        <v>44948</v>
      </c>
      <c r="E22" s="26" t="s">
        <v>36</v>
      </c>
      <c r="F22" s="27" t="s">
        <v>101</v>
      </c>
      <c r="G22" s="516"/>
      <c r="H22" s="517"/>
      <c r="I22" s="518"/>
      <c r="J22" s="24" t="s">
        <v>99</v>
      </c>
      <c r="K22" s="156" t="s">
        <v>28</v>
      </c>
      <c r="L22" s="156"/>
      <c r="M22" s="219">
        <v>130.35</v>
      </c>
    </row>
    <row r="23" spans="1:14" ht="24" customHeight="1" thickTop="1" thickBot="1">
      <c r="A23" s="320">
        <f>A18+1</f>
        <v>2</v>
      </c>
      <c r="B23" s="228" t="s">
        <v>19</v>
      </c>
      <c r="C23" s="163" t="s">
        <v>20</v>
      </c>
      <c r="D23" s="163" t="s">
        <v>21</v>
      </c>
      <c r="E23" s="428" t="s">
        <v>22</v>
      </c>
      <c r="F23" s="519"/>
      <c r="G23" s="428" t="s">
        <v>12</v>
      </c>
      <c r="H23" s="520"/>
      <c r="I23" s="169"/>
      <c r="J23" s="19" t="s">
        <v>39</v>
      </c>
      <c r="K23" s="20"/>
      <c r="L23" s="20"/>
      <c r="M23" s="21"/>
    </row>
    <row r="24" spans="1:14" ht="24.75" customHeight="1" thickBot="1">
      <c r="A24" s="321"/>
      <c r="B24" s="225" t="s">
        <v>95</v>
      </c>
      <c r="C24" s="121" t="s">
        <v>102</v>
      </c>
      <c r="D24" s="160">
        <v>44895</v>
      </c>
      <c r="E24" s="121"/>
      <c r="F24" s="121" t="s">
        <v>103</v>
      </c>
      <c r="G24" s="325" t="s">
        <v>98</v>
      </c>
      <c r="H24" s="343"/>
      <c r="I24" s="344"/>
      <c r="J24" s="22" t="s">
        <v>27</v>
      </c>
      <c r="K24" s="22"/>
      <c r="L24" s="22" t="s">
        <v>28</v>
      </c>
      <c r="M24" s="70">
        <v>120</v>
      </c>
    </row>
    <row r="25" spans="1:14" ht="23.25" thickBot="1">
      <c r="A25" s="321"/>
      <c r="B25" s="226" t="s">
        <v>29</v>
      </c>
      <c r="C25" s="122" t="s">
        <v>30</v>
      </c>
      <c r="D25" s="122" t="s">
        <v>31</v>
      </c>
      <c r="E25" s="345" t="s">
        <v>32</v>
      </c>
      <c r="F25" s="346"/>
      <c r="G25" s="513"/>
      <c r="H25" s="514"/>
      <c r="I25" s="515"/>
      <c r="J25" s="24" t="s">
        <v>33</v>
      </c>
      <c r="K25" s="156"/>
      <c r="L25" s="156" t="s">
        <v>28</v>
      </c>
      <c r="M25" s="229">
        <v>500</v>
      </c>
    </row>
    <row r="26" spans="1:14" s="69" customFormat="1" ht="15.75" thickBot="1">
      <c r="A26" s="321"/>
      <c r="B26" s="226"/>
      <c r="C26" s="122"/>
      <c r="D26" s="122"/>
      <c r="E26" s="71"/>
      <c r="F26" s="72"/>
      <c r="G26" s="166"/>
      <c r="H26" s="167"/>
      <c r="I26" s="168"/>
      <c r="J26" s="24" t="s">
        <v>38</v>
      </c>
      <c r="K26" s="156"/>
      <c r="L26" s="156" t="s">
        <v>28</v>
      </c>
      <c r="M26" s="123">
        <v>500</v>
      </c>
    </row>
    <row r="27" spans="1:14" ht="23.25" thickBot="1">
      <c r="A27" s="322"/>
      <c r="B27" s="230" t="s">
        <v>107</v>
      </c>
      <c r="C27" s="157" t="s">
        <v>106</v>
      </c>
      <c r="D27" s="171">
        <v>44897</v>
      </c>
      <c r="E27" s="26" t="s">
        <v>36</v>
      </c>
      <c r="F27" s="158" t="s">
        <v>104</v>
      </c>
      <c r="G27" s="521"/>
      <c r="H27" s="522"/>
      <c r="I27" s="523"/>
      <c r="J27" s="34" t="s">
        <v>105</v>
      </c>
      <c r="K27" s="35"/>
      <c r="L27" s="35" t="s">
        <v>28</v>
      </c>
      <c r="M27" s="231">
        <v>210</v>
      </c>
    </row>
    <row r="28" spans="1:14" ht="23.25" customHeight="1" thickTop="1">
      <c r="A28" s="320">
        <v>3</v>
      </c>
      <c r="B28" s="232" t="s">
        <v>19</v>
      </c>
      <c r="C28" s="233" t="s">
        <v>20</v>
      </c>
      <c r="D28" s="233" t="s">
        <v>21</v>
      </c>
      <c r="E28" s="323" t="s">
        <v>22</v>
      </c>
      <c r="F28" s="323"/>
      <c r="G28" s="340" t="s">
        <v>12</v>
      </c>
      <c r="H28" s="341"/>
      <c r="I28" s="342"/>
      <c r="J28" s="19" t="s">
        <v>39</v>
      </c>
      <c r="K28" s="20"/>
      <c r="L28" s="20"/>
      <c r="M28" s="21"/>
    </row>
    <row r="29" spans="1:14">
      <c r="A29" s="338"/>
      <c r="B29" s="225" t="s">
        <v>108</v>
      </c>
      <c r="C29" s="121" t="s">
        <v>109</v>
      </c>
      <c r="D29" s="160">
        <v>44955</v>
      </c>
      <c r="E29" s="121"/>
      <c r="F29" s="121" t="s">
        <v>110</v>
      </c>
      <c r="G29" s="325" t="s">
        <v>111</v>
      </c>
      <c r="H29" s="343"/>
      <c r="I29" s="344"/>
      <c r="J29" s="22" t="s">
        <v>112</v>
      </c>
      <c r="K29" s="22"/>
      <c r="L29" s="22" t="s">
        <v>28</v>
      </c>
      <c r="M29" s="74">
        <v>213.63</v>
      </c>
    </row>
    <row r="30" spans="1:14" ht="22.5">
      <c r="A30" s="338"/>
      <c r="B30" s="226" t="s">
        <v>29</v>
      </c>
      <c r="C30" s="122" t="s">
        <v>30</v>
      </c>
      <c r="D30" s="122" t="s">
        <v>31</v>
      </c>
      <c r="E30" s="345" t="s">
        <v>32</v>
      </c>
      <c r="F30" s="346"/>
      <c r="G30" s="329"/>
      <c r="H30" s="330"/>
      <c r="I30" s="331"/>
      <c r="J30" s="24" t="s">
        <v>113</v>
      </c>
      <c r="K30" s="156"/>
      <c r="L30" s="156" t="s">
        <v>28</v>
      </c>
      <c r="M30" s="219">
        <v>100.13</v>
      </c>
    </row>
    <row r="31" spans="1:14" ht="15.75" thickBot="1">
      <c r="A31" s="339"/>
      <c r="B31" s="227" t="s">
        <v>114</v>
      </c>
      <c r="C31" s="159" t="s">
        <v>111</v>
      </c>
      <c r="D31" s="171">
        <v>44956</v>
      </c>
      <c r="E31" s="26" t="s">
        <v>36</v>
      </c>
      <c r="F31" s="27" t="s">
        <v>115</v>
      </c>
      <c r="G31" s="347"/>
      <c r="H31" s="348"/>
      <c r="I31" s="349"/>
      <c r="J31" s="24" t="s">
        <v>41</v>
      </c>
      <c r="K31" s="156"/>
      <c r="L31" s="156"/>
      <c r="M31" s="25"/>
    </row>
    <row r="32" spans="1:14" ht="24" customHeight="1" thickTop="1">
      <c r="A32" s="320">
        <f>1</f>
        <v>1</v>
      </c>
      <c r="B32" s="232" t="s">
        <v>19</v>
      </c>
      <c r="C32" s="233" t="s">
        <v>20</v>
      </c>
      <c r="D32" s="234" t="s">
        <v>21</v>
      </c>
      <c r="E32" s="233" t="s">
        <v>22</v>
      </c>
      <c r="F32" s="233"/>
      <c r="G32" s="340" t="s">
        <v>12</v>
      </c>
      <c r="H32" s="341"/>
      <c r="I32" s="342"/>
      <c r="J32" s="19" t="s">
        <v>39</v>
      </c>
      <c r="K32" s="20"/>
      <c r="L32" s="75"/>
      <c r="M32" s="84"/>
    </row>
    <row r="33" spans="1:17" ht="56.25">
      <c r="A33" s="338"/>
      <c r="B33" s="225" t="s">
        <v>116</v>
      </c>
      <c r="C33" s="121" t="s">
        <v>117</v>
      </c>
      <c r="D33" s="160">
        <v>44981</v>
      </c>
      <c r="E33" s="121"/>
      <c r="F33" s="121" t="s">
        <v>118</v>
      </c>
      <c r="G33" s="390" t="s">
        <v>119</v>
      </c>
      <c r="H33" s="413"/>
      <c r="I33" s="414"/>
      <c r="J33" s="76" t="s">
        <v>27</v>
      </c>
      <c r="K33" s="77"/>
      <c r="L33" s="78" t="s">
        <v>28</v>
      </c>
      <c r="M33" s="235">
        <v>329</v>
      </c>
    </row>
    <row r="34" spans="1:17" ht="22.5">
      <c r="A34" s="338"/>
      <c r="B34" s="226" t="s">
        <v>29</v>
      </c>
      <c r="C34" s="122" t="s">
        <v>30</v>
      </c>
      <c r="D34" s="236" t="s">
        <v>31</v>
      </c>
      <c r="E34" s="145" t="s">
        <v>32</v>
      </c>
      <c r="F34" s="146" t="s">
        <v>32</v>
      </c>
      <c r="G34" s="329"/>
      <c r="H34" s="330"/>
      <c r="I34" s="331"/>
      <c r="J34" s="79" t="s">
        <v>120</v>
      </c>
      <c r="K34" s="78"/>
      <c r="L34" s="80" t="s">
        <v>28</v>
      </c>
      <c r="M34" s="237">
        <v>600</v>
      </c>
      <c r="P34" s="48"/>
      <c r="Q34" s="42"/>
    </row>
    <row r="35" spans="1:17" ht="15.75" customHeight="1">
      <c r="A35" s="338"/>
      <c r="B35" s="415" t="s">
        <v>121</v>
      </c>
      <c r="C35" s="393" t="s">
        <v>122</v>
      </c>
      <c r="D35" s="530">
        <v>44982</v>
      </c>
      <c r="E35" s="238"/>
      <c r="F35" s="507" t="s">
        <v>123</v>
      </c>
      <c r="G35" s="329"/>
      <c r="H35" s="330"/>
      <c r="I35" s="331"/>
      <c r="J35" s="79" t="s">
        <v>124</v>
      </c>
      <c r="K35" s="81"/>
      <c r="L35" s="80" t="s">
        <v>28</v>
      </c>
      <c r="M35" s="239">
        <v>100</v>
      </c>
      <c r="P35" s="42"/>
      <c r="Q35" s="42"/>
    </row>
    <row r="36" spans="1:17" ht="24" customHeight="1" thickBot="1">
      <c r="A36" s="339"/>
      <c r="B36" s="416"/>
      <c r="C36" s="394"/>
      <c r="D36" s="531"/>
      <c r="E36" s="82" t="s">
        <v>36</v>
      </c>
      <c r="F36" s="508"/>
      <c r="G36" s="347"/>
      <c r="H36" s="348"/>
      <c r="I36" s="349"/>
      <c r="J36" s="83" t="s">
        <v>38</v>
      </c>
      <c r="K36" s="81"/>
      <c r="L36" s="81" t="s">
        <v>28</v>
      </c>
      <c r="M36" s="240">
        <v>200</v>
      </c>
      <c r="P36" s="49"/>
      <c r="Q36" s="50"/>
    </row>
    <row r="37" spans="1:17" ht="15.75" customHeight="1" thickTop="1" thickBot="1">
      <c r="A37" s="320">
        <f>A32+1</f>
        <v>2</v>
      </c>
      <c r="B37" s="232" t="s">
        <v>19</v>
      </c>
      <c r="C37" s="233" t="s">
        <v>20</v>
      </c>
      <c r="D37" s="234" t="s">
        <v>21</v>
      </c>
      <c r="E37" s="324" t="s">
        <v>22</v>
      </c>
      <c r="F37" s="350"/>
      <c r="G37" s="324" t="s">
        <v>12</v>
      </c>
      <c r="H37" s="351"/>
      <c r="I37" s="154"/>
      <c r="J37" s="19" t="s">
        <v>39</v>
      </c>
      <c r="K37" s="20"/>
      <c r="L37" s="75"/>
      <c r="M37" s="84"/>
      <c r="P37" s="49"/>
      <c r="Q37" s="50"/>
    </row>
    <row r="38" spans="1:17" ht="23.25" customHeight="1" thickBot="1">
      <c r="A38" s="321"/>
      <c r="B38" s="225" t="s">
        <v>125</v>
      </c>
      <c r="C38" s="121" t="s">
        <v>117</v>
      </c>
      <c r="D38" s="160">
        <v>44981</v>
      </c>
      <c r="E38" s="121"/>
      <c r="F38" s="121" t="s">
        <v>118</v>
      </c>
      <c r="G38" s="390" t="s">
        <v>119</v>
      </c>
      <c r="H38" s="413"/>
      <c r="I38" s="414"/>
      <c r="J38" s="76" t="s">
        <v>27</v>
      </c>
      <c r="K38" s="77"/>
      <c r="L38" s="78" t="s">
        <v>28</v>
      </c>
      <c r="M38" s="235">
        <v>329</v>
      </c>
      <c r="P38" s="49"/>
      <c r="Q38" s="42"/>
    </row>
    <row r="39" spans="1:17" ht="23.25" thickBot="1">
      <c r="A39" s="321"/>
      <c r="B39" s="226" t="s">
        <v>29</v>
      </c>
      <c r="C39" s="122" t="s">
        <v>30</v>
      </c>
      <c r="D39" s="236" t="s">
        <v>31</v>
      </c>
      <c r="E39" s="145" t="s">
        <v>32</v>
      </c>
      <c r="F39" s="146" t="s">
        <v>32</v>
      </c>
      <c r="G39" s="329"/>
      <c r="H39" s="330"/>
      <c r="I39" s="331"/>
      <c r="J39" s="79" t="s">
        <v>120</v>
      </c>
      <c r="K39" s="78"/>
      <c r="L39" s="80" t="s">
        <v>28</v>
      </c>
      <c r="M39" s="237">
        <v>600</v>
      </c>
      <c r="P39" s="42"/>
      <c r="Q39" s="42"/>
    </row>
    <row r="40" spans="1:17" ht="24" customHeight="1" thickBot="1">
      <c r="A40" s="321"/>
      <c r="B40" s="415" t="s">
        <v>121</v>
      </c>
      <c r="C40" s="393" t="s">
        <v>119</v>
      </c>
      <c r="D40" s="417">
        <v>44982</v>
      </c>
      <c r="E40" s="419" t="s">
        <v>126</v>
      </c>
      <c r="F40" s="420"/>
      <c r="G40" s="329"/>
      <c r="H40" s="330"/>
      <c r="I40" s="331"/>
      <c r="J40" s="79" t="s">
        <v>124</v>
      </c>
      <c r="K40" s="81"/>
      <c r="L40" s="80" t="s">
        <v>28</v>
      </c>
      <c r="M40" s="239">
        <v>100</v>
      </c>
    </row>
    <row r="41" spans="1:17" ht="15.75" thickBot="1">
      <c r="A41" s="322"/>
      <c r="B41" s="416"/>
      <c r="C41" s="394"/>
      <c r="D41" s="418"/>
      <c r="E41" s="421"/>
      <c r="F41" s="422"/>
      <c r="G41" s="347"/>
      <c r="H41" s="348"/>
      <c r="I41" s="349"/>
      <c r="J41" s="83" t="s">
        <v>38</v>
      </c>
      <c r="K41" s="81"/>
      <c r="L41" s="81" t="s">
        <v>28</v>
      </c>
      <c r="M41" s="240">
        <v>200</v>
      </c>
    </row>
    <row r="42" spans="1:17" ht="24" thickTop="1" thickBot="1">
      <c r="A42" s="320">
        <f>A37+1</f>
        <v>3</v>
      </c>
      <c r="B42" s="232" t="s">
        <v>19</v>
      </c>
      <c r="C42" s="233" t="s">
        <v>20</v>
      </c>
      <c r="D42" s="234" t="s">
        <v>21</v>
      </c>
      <c r="E42" s="323" t="s">
        <v>22</v>
      </c>
      <c r="F42" s="323"/>
      <c r="G42" s="323" t="s">
        <v>12</v>
      </c>
      <c r="H42" s="324"/>
      <c r="I42" s="154"/>
      <c r="J42" s="19" t="s">
        <v>39</v>
      </c>
      <c r="K42" s="20"/>
      <c r="L42" s="75"/>
      <c r="M42" s="84"/>
    </row>
    <row r="43" spans="1:17" ht="23.25" thickBot="1">
      <c r="A43" s="321"/>
      <c r="B43" s="225" t="s">
        <v>127</v>
      </c>
      <c r="C43" s="121" t="s">
        <v>128</v>
      </c>
      <c r="D43" s="160">
        <v>45001</v>
      </c>
      <c r="E43" s="121"/>
      <c r="F43" s="121" t="s">
        <v>129</v>
      </c>
      <c r="G43" s="390" t="s">
        <v>130</v>
      </c>
      <c r="H43" s="391"/>
      <c r="I43" s="392"/>
      <c r="J43" s="22" t="s">
        <v>27</v>
      </c>
      <c r="K43" s="22"/>
      <c r="L43" s="85" t="s">
        <v>28</v>
      </c>
      <c r="M43" s="86">
        <f>163*2</f>
        <v>326</v>
      </c>
    </row>
    <row r="44" spans="1:17" ht="24" customHeight="1" thickBot="1">
      <c r="A44" s="321"/>
      <c r="B44" s="226" t="s">
        <v>29</v>
      </c>
      <c r="C44" s="122" t="s">
        <v>30</v>
      </c>
      <c r="D44" s="236" t="s">
        <v>31</v>
      </c>
      <c r="E44" s="328" t="s">
        <v>32</v>
      </c>
      <c r="F44" s="328"/>
      <c r="G44" s="329"/>
      <c r="H44" s="330"/>
      <c r="I44" s="331"/>
      <c r="J44" s="24" t="s">
        <v>131</v>
      </c>
      <c r="K44" s="156"/>
      <c r="L44" s="155" t="s">
        <v>28</v>
      </c>
      <c r="M44" s="87">
        <v>225</v>
      </c>
    </row>
    <row r="45" spans="1:17" ht="23.25" thickBot="1">
      <c r="A45" s="322"/>
      <c r="B45" s="227" t="s">
        <v>132</v>
      </c>
      <c r="C45" s="159" t="s">
        <v>130</v>
      </c>
      <c r="D45" s="171">
        <v>45003</v>
      </c>
      <c r="E45" s="26" t="s">
        <v>36</v>
      </c>
      <c r="F45" s="121" t="s">
        <v>133</v>
      </c>
      <c r="G45" s="332"/>
      <c r="H45" s="333"/>
      <c r="I45" s="334"/>
      <c r="J45" s="24" t="s">
        <v>38</v>
      </c>
      <c r="K45" s="156"/>
      <c r="L45" s="155" t="s">
        <v>28</v>
      </c>
      <c r="M45" s="87">
        <v>150</v>
      </c>
    </row>
    <row r="46" spans="1:17" ht="24" thickTop="1" thickBot="1">
      <c r="A46" s="320">
        <f>A42+1</f>
        <v>4</v>
      </c>
      <c r="B46" s="232" t="s">
        <v>19</v>
      </c>
      <c r="C46" s="233" t="s">
        <v>20</v>
      </c>
      <c r="D46" s="234" t="s">
        <v>21</v>
      </c>
      <c r="E46" s="323" t="s">
        <v>22</v>
      </c>
      <c r="F46" s="323"/>
      <c r="G46" s="323" t="s">
        <v>12</v>
      </c>
      <c r="H46" s="324"/>
      <c r="I46" s="154"/>
      <c r="J46" s="19" t="s">
        <v>39</v>
      </c>
      <c r="K46" s="20"/>
      <c r="L46" s="75"/>
      <c r="M46" s="84"/>
    </row>
    <row r="47" spans="1:17" ht="23.25" thickBot="1">
      <c r="A47" s="321"/>
      <c r="B47" s="225" t="s">
        <v>134</v>
      </c>
      <c r="C47" s="121" t="s">
        <v>128</v>
      </c>
      <c r="D47" s="160">
        <v>45001</v>
      </c>
      <c r="E47" s="121"/>
      <c r="F47" s="121" t="s">
        <v>129</v>
      </c>
      <c r="G47" s="390" t="s">
        <v>130</v>
      </c>
      <c r="H47" s="411"/>
      <c r="I47" s="412"/>
      <c r="J47" s="22" t="s">
        <v>27</v>
      </c>
      <c r="K47" s="22"/>
      <c r="L47" s="85" t="s">
        <v>28</v>
      </c>
      <c r="M47" s="86">
        <f>163*2</f>
        <v>326</v>
      </c>
    </row>
    <row r="48" spans="1:17" ht="23.25" customHeight="1" thickBot="1">
      <c r="A48" s="321"/>
      <c r="B48" s="226" t="s">
        <v>29</v>
      </c>
      <c r="C48" s="122" t="s">
        <v>30</v>
      </c>
      <c r="D48" s="236" t="s">
        <v>31</v>
      </c>
      <c r="E48" s="328" t="s">
        <v>32</v>
      </c>
      <c r="F48" s="328"/>
      <c r="G48" s="329"/>
      <c r="H48" s="330"/>
      <c r="I48" s="331"/>
      <c r="J48" s="24" t="s">
        <v>131</v>
      </c>
      <c r="K48" s="156"/>
      <c r="L48" s="155" t="s">
        <v>28</v>
      </c>
      <c r="M48" s="87">
        <v>225</v>
      </c>
    </row>
    <row r="49" spans="1:13" ht="23.25" thickBot="1">
      <c r="A49" s="322"/>
      <c r="B49" s="227" t="s">
        <v>132</v>
      </c>
      <c r="C49" s="159" t="s">
        <v>130</v>
      </c>
      <c r="D49" s="171">
        <v>45003</v>
      </c>
      <c r="E49" s="26" t="s">
        <v>36</v>
      </c>
      <c r="F49" s="121" t="s">
        <v>135</v>
      </c>
      <c r="G49" s="332"/>
      <c r="H49" s="333"/>
      <c r="I49" s="334"/>
      <c r="J49" s="24" t="s">
        <v>38</v>
      </c>
      <c r="K49" s="156"/>
      <c r="L49" s="155" t="s">
        <v>28</v>
      </c>
      <c r="M49" s="87">
        <v>150</v>
      </c>
    </row>
    <row r="50" spans="1:13" ht="24" thickTop="1" thickBot="1">
      <c r="A50" s="320">
        <f>A46+1</f>
        <v>5</v>
      </c>
      <c r="B50" s="232" t="s">
        <v>19</v>
      </c>
      <c r="C50" s="233" t="s">
        <v>20</v>
      </c>
      <c r="D50" s="234" t="s">
        <v>21</v>
      </c>
      <c r="E50" s="323" t="s">
        <v>22</v>
      </c>
      <c r="F50" s="323"/>
      <c r="G50" s="323" t="s">
        <v>12</v>
      </c>
      <c r="H50" s="324"/>
      <c r="I50" s="154"/>
      <c r="J50" s="19" t="s">
        <v>39</v>
      </c>
      <c r="K50" s="20"/>
      <c r="L50" s="75"/>
      <c r="M50" s="84"/>
    </row>
    <row r="51" spans="1:13" ht="23.25" thickBot="1">
      <c r="A51" s="321"/>
      <c r="B51" s="225" t="s">
        <v>136</v>
      </c>
      <c r="C51" s="121" t="s">
        <v>128</v>
      </c>
      <c r="D51" s="160">
        <v>45001</v>
      </c>
      <c r="E51" s="121"/>
      <c r="F51" s="121" t="s">
        <v>129</v>
      </c>
      <c r="G51" s="390" t="s">
        <v>130</v>
      </c>
      <c r="H51" s="391"/>
      <c r="I51" s="392"/>
      <c r="J51" s="22" t="s">
        <v>27</v>
      </c>
      <c r="K51" s="22"/>
      <c r="L51" s="85" t="s">
        <v>28</v>
      </c>
      <c r="M51" s="86">
        <f>163*2</f>
        <v>326</v>
      </c>
    </row>
    <row r="52" spans="1:13" ht="24" customHeight="1" thickBot="1">
      <c r="A52" s="321"/>
      <c r="B52" s="226" t="s">
        <v>29</v>
      </c>
      <c r="C52" s="122" t="s">
        <v>30</v>
      </c>
      <c r="D52" s="236" t="s">
        <v>31</v>
      </c>
      <c r="E52" s="328" t="s">
        <v>32</v>
      </c>
      <c r="F52" s="328"/>
      <c r="G52" s="329"/>
      <c r="H52" s="330"/>
      <c r="I52" s="331"/>
      <c r="J52" s="24" t="s">
        <v>131</v>
      </c>
      <c r="K52" s="156"/>
      <c r="L52" s="155" t="s">
        <v>28</v>
      </c>
      <c r="M52" s="87">
        <v>225</v>
      </c>
    </row>
    <row r="53" spans="1:13" ht="23.25" thickBot="1">
      <c r="A53" s="322"/>
      <c r="B53" s="227" t="s">
        <v>132</v>
      </c>
      <c r="C53" s="159" t="s">
        <v>130</v>
      </c>
      <c r="D53" s="171">
        <v>45003</v>
      </c>
      <c r="E53" s="26" t="s">
        <v>36</v>
      </c>
      <c r="F53" s="121" t="s">
        <v>135</v>
      </c>
      <c r="G53" s="332"/>
      <c r="H53" s="333"/>
      <c r="I53" s="334"/>
      <c r="J53" s="24" t="s">
        <v>38</v>
      </c>
      <c r="K53" s="156"/>
      <c r="L53" s="155" t="s">
        <v>28</v>
      </c>
      <c r="M53" s="87">
        <v>150</v>
      </c>
    </row>
    <row r="54" spans="1:13" ht="24" thickTop="1" thickBot="1">
      <c r="A54" s="320">
        <f>A50+1</f>
        <v>6</v>
      </c>
      <c r="B54" s="232" t="s">
        <v>19</v>
      </c>
      <c r="C54" s="233" t="s">
        <v>20</v>
      </c>
      <c r="D54" s="234" t="s">
        <v>21</v>
      </c>
      <c r="E54" s="323" t="s">
        <v>22</v>
      </c>
      <c r="F54" s="323"/>
      <c r="G54" s="323" t="s">
        <v>12</v>
      </c>
      <c r="H54" s="324"/>
      <c r="I54" s="154"/>
      <c r="J54" s="19" t="s">
        <v>39</v>
      </c>
      <c r="K54" s="20"/>
      <c r="L54" s="75"/>
      <c r="M54" s="84"/>
    </row>
    <row r="55" spans="1:13" ht="23.25" thickBot="1">
      <c r="A55" s="321"/>
      <c r="B55" s="225" t="s">
        <v>137</v>
      </c>
      <c r="C55" s="121" t="s">
        <v>128</v>
      </c>
      <c r="D55" s="160">
        <v>45001</v>
      </c>
      <c r="E55" s="121"/>
      <c r="F55" s="121" t="s">
        <v>129</v>
      </c>
      <c r="G55" s="325" t="s">
        <v>130</v>
      </c>
      <c r="H55" s="326"/>
      <c r="I55" s="327"/>
      <c r="J55" s="22" t="s">
        <v>27</v>
      </c>
      <c r="K55" s="22"/>
      <c r="L55" s="85" t="s">
        <v>28</v>
      </c>
      <c r="M55" s="86">
        <f>163*2</f>
        <v>326</v>
      </c>
    </row>
    <row r="56" spans="1:13" ht="24" customHeight="1" thickBot="1">
      <c r="A56" s="321"/>
      <c r="B56" s="226" t="s">
        <v>29</v>
      </c>
      <c r="C56" s="122" t="s">
        <v>30</v>
      </c>
      <c r="D56" s="236" t="s">
        <v>31</v>
      </c>
      <c r="E56" s="328" t="s">
        <v>32</v>
      </c>
      <c r="F56" s="328"/>
      <c r="G56" s="329"/>
      <c r="H56" s="330"/>
      <c r="I56" s="331"/>
      <c r="J56" s="24" t="s">
        <v>131</v>
      </c>
      <c r="K56" s="156"/>
      <c r="L56" s="155" t="s">
        <v>28</v>
      </c>
      <c r="M56" s="87">
        <v>225</v>
      </c>
    </row>
    <row r="57" spans="1:13" ht="23.25" thickBot="1">
      <c r="A57" s="322"/>
      <c r="B57" s="227" t="s">
        <v>132</v>
      </c>
      <c r="C57" s="159" t="s">
        <v>130</v>
      </c>
      <c r="D57" s="171">
        <v>45003</v>
      </c>
      <c r="E57" s="26" t="s">
        <v>36</v>
      </c>
      <c r="F57" s="121" t="s">
        <v>133</v>
      </c>
      <c r="G57" s="332"/>
      <c r="H57" s="333"/>
      <c r="I57" s="334"/>
      <c r="J57" s="24" t="s">
        <v>38</v>
      </c>
      <c r="K57" s="156"/>
      <c r="L57" s="155" t="s">
        <v>28</v>
      </c>
      <c r="M57" s="87">
        <v>150</v>
      </c>
    </row>
    <row r="58" spans="1:13" ht="24" thickTop="1" thickBot="1">
      <c r="A58" s="320">
        <f>A54+1</f>
        <v>7</v>
      </c>
      <c r="B58" s="232" t="s">
        <v>19</v>
      </c>
      <c r="C58" s="233" t="s">
        <v>20</v>
      </c>
      <c r="D58" s="234" t="s">
        <v>21</v>
      </c>
      <c r="E58" s="323" t="s">
        <v>22</v>
      </c>
      <c r="F58" s="323"/>
      <c r="G58" s="323" t="s">
        <v>12</v>
      </c>
      <c r="H58" s="324"/>
      <c r="I58" s="154"/>
      <c r="J58" s="19" t="s">
        <v>39</v>
      </c>
      <c r="K58" s="20"/>
      <c r="L58" s="75"/>
      <c r="M58" s="84"/>
    </row>
    <row r="59" spans="1:13" ht="23.25" thickBot="1">
      <c r="A59" s="321"/>
      <c r="B59" s="225" t="s">
        <v>138</v>
      </c>
      <c r="C59" s="121" t="s">
        <v>128</v>
      </c>
      <c r="D59" s="160">
        <v>45001</v>
      </c>
      <c r="E59" s="121"/>
      <c r="F59" s="121" t="s">
        <v>129</v>
      </c>
      <c r="G59" s="390" t="s">
        <v>130</v>
      </c>
      <c r="H59" s="391"/>
      <c r="I59" s="392"/>
      <c r="J59" s="22" t="s">
        <v>27</v>
      </c>
      <c r="K59" s="22"/>
      <c r="L59" s="85" t="s">
        <v>28</v>
      </c>
      <c r="M59" s="86">
        <f>163*2</f>
        <v>326</v>
      </c>
    </row>
    <row r="60" spans="1:13" ht="24" customHeight="1" thickBot="1">
      <c r="A60" s="321"/>
      <c r="B60" s="226" t="s">
        <v>29</v>
      </c>
      <c r="C60" s="122" t="s">
        <v>30</v>
      </c>
      <c r="D60" s="236" t="s">
        <v>31</v>
      </c>
      <c r="E60" s="328" t="s">
        <v>32</v>
      </c>
      <c r="F60" s="328"/>
      <c r="G60" s="329"/>
      <c r="H60" s="330"/>
      <c r="I60" s="331"/>
      <c r="J60" s="24" t="s">
        <v>131</v>
      </c>
      <c r="K60" s="156"/>
      <c r="L60" s="155" t="s">
        <v>28</v>
      </c>
      <c r="M60" s="87">
        <v>225</v>
      </c>
    </row>
    <row r="61" spans="1:13" ht="23.25" thickBot="1">
      <c r="A61" s="322"/>
      <c r="B61" s="227" t="s">
        <v>132</v>
      </c>
      <c r="C61" s="159" t="s">
        <v>130</v>
      </c>
      <c r="D61" s="171">
        <v>45003</v>
      </c>
      <c r="E61" s="26" t="s">
        <v>36</v>
      </c>
      <c r="F61" s="121" t="s">
        <v>135</v>
      </c>
      <c r="G61" s="332"/>
      <c r="H61" s="333"/>
      <c r="I61" s="334"/>
      <c r="J61" s="24" t="s">
        <v>38</v>
      </c>
      <c r="K61" s="156"/>
      <c r="L61" s="155" t="s">
        <v>28</v>
      </c>
      <c r="M61" s="87">
        <v>150</v>
      </c>
    </row>
    <row r="62" spans="1:13" ht="24" thickTop="1" thickBot="1">
      <c r="A62" s="320">
        <f>A58+1</f>
        <v>8</v>
      </c>
      <c r="B62" s="232" t="s">
        <v>19</v>
      </c>
      <c r="C62" s="233" t="s">
        <v>20</v>
      </c>
      <c r="D62" s="234" t="s">
        <v>21</v>
      </c>
      <c r="E62" s="323" t="s">
        <v>22</v>
      </c>
      <c r="F62" s="323"/>
      <c r="G62" s="323" t="s">
        <v>12</v>
      </c>
      <c r="H62" s="324"/>
      <c r="I62" s="154"/>
      <c r="J62" s="19" t="s">
        <v>39</v>
      </c>
      <c r="K62" s="20"/>
      <c r="L62" s="75"/>
      <c r="M62" s="84"/>
    </row>
    <row r="63" spans="1:13" ht="45.75" thickBot="1">
      <c r="A63" s="321"/>
      <c r="B63" s="225" t="s">
        <v>139</v>
      </c>
      <c r="C63" s="121" t="s">
        <v>140</v>
      </c>
      <c r="D63" s="160">
        <v>44841</v>
      </c>
      <c r="E63" s="121"/>
      <c r="F63" s="121" t="s">
        <v>141</v>
      </c>
      <c r="G63" s="390" t="s">
        <v>142</v>
      </c>
      <c r="H63" s="391"/>
      <c r="I63" s="392"/>
      <c r="J63" s="22" t="s">
        <v>27</v>
      </c>
      <c r="K63" s="85"/>
      <c r="L63" s="85" t="s">
        <v>28</v>
      </c>
      <c r="M63" s="88">
        <f>255*6</f>
        <v>1530</v>
      </c>
    </row>
    <row r="64" spans="1:13" ht="24" customHeight="1" thickBot="1">
      <c r="A64" s="321"/>
      <c r="B64" s="226" t="s">
        <v>29</v>
      </c>
      <c r="C64" s="122" t="s">
        <v>30</v>
      </c>
      <c r="D64" s="236" t="s">
        <v>31</v>
      </c>
      <c r="E64" s="328" t="s">
        <v>32</v>
      </c>
      <c r="F64" s="328"/>
      <c r="G64" s="329"/>
      <c r="H64" s="330"/>
      <c r="I64" s="331"/>
      <c r="J64" s="24" t="s">
        <v>120</v>
      </c>
      <c r="K64" s="155"/>
      <c r="L64" s="155" t="s">
        <v>28</v>
      </c>
      <c r="M64" s="89">
        <v>750</v>
      </c>
    </row>
    <row r="65" spans="1:13" ht="23.25" thickBot="1">
      <c r="A65" s="321"/>
      <c r="B65" s="399" t="s">
        <v>143</v>
      </c>
      <c r="C65" s="122"/>
      <c r="D65" s="236"/>
      <c r="E65" s="122"/>
      <c r="F65" s="122"/>
      <c r="G65" s="139"/>
      <c r="H65" s="140"/>
      <c r="I65" s="141"/>
      <c r="J65" s="24" t="s">
        <v>124</v>
      </c>
      <c r="K65" s="155"/>
      <c r="L65" s="155" t="s">
        <v>28</v>
      </c>
      <c r="M65" s="89">
        <v>300</v>
      </c>
    </row>
    <row r="66" spans="1:13" ht="23.25" thickBot="1">
      <c r="A66" s="322"/>
      <c r="B66" s="400"/>
      <c r="C66" s="159" t="s">
        <v>144</v>
      </c>
      <c r="D66" s="171">
        <v>44845</v>
      </c>
      <c r="E66" s="26" t="s">
        <v>36</v>
      </c>
      <c r="F66" s="28" t="s">
        <v>145</v>
      </c>
      <c r="G66" s="332"/>
      <c r="H66" s="333"/>
      <c r="I66" s="334"/>
      <c r="J66" s="24" t="s">
        <v>131</v>
      </c>
      <c r="K66" s="155"/>
      <c r="L66" s="155" t="s">
        <v>28</v>
      </c>
      <c r="M66" s="89">
        <v>335</v>
      </c>
    </row>
    <row r="67" spans="1:13" ht="24" thickTop="1" thickBot="1">
      <c r="A67" s="320">
        <f>A62+1</f>
        <v>9</v>
      </c>
      <c r="B67" s="232" t="s">
        <v>19</v>
      </c>
      <c r="C67" s="233" t="s">
        <v>20</v>
      </c>
      <c r="D67" s="234" t="s">
        <v>21</v>
      </c>
      <c r="E67" s="323" t="s">
        <v>22</v>
      </c>
      <c r="F67" s="323"/>
      <c r="G67" s="323" t="s">
        <v>12</v>
      </c>
      <c r="H67" s="324"/>
      <c r="I67" s="154"/>
      <c r="J67" s="19" t="s">
        <v>39</v>
      </c>
      <c r="K67" s="75"/>
      <c r="L67" s="75"/>
      <c r="M67" s="84"/>
    </row>
    <row r="68" spans="1:13" ht="24" customHeight="1" thickBot="1">
      <c r="A68" s="321"/>
      <c r="B68" s="225" t="s">
        <v>146</v>
      </c>
      <c r="C68" s="121" t="s">
        <v>147</v>
      </c>
      <c r="D68" s="160">
        <v>44850</v>
      </c>
      <c r="E68" s="121"/>
      <c r="F68" s="121" t="s">
        <v>103</v>
      </c>
      <c r="G68" s="524" t="s">
        <v>148</v>
      </c>
      <c r="H68" s="525"/>
      <c r="I68" s="526"/>
      <c r="J68" s="22" t="s">
        <v>120</v>
      </c>
      <c r="K68" s="85"/>
      <c r="L68" s="85" t="s">
        <v>28</v>
      </c>
      <c r="M68" s="88">
        <v>497</v>
      </c>
    </row>
    <row r="69" spans="1:13" ht="23.25" thickBot="1">
      <c r="A69" s="321"/>
      <c r="B69" s="226" t="s">
        <v>29</v>
      </c>
      <c r="C69" s="122" t="s">
        <v>30</v>
      </c>
      <c r="D69" s="236" t="s">
        <v>31</v>
      </c>
      <c r="E69" s="328" t="s">
        <v>32</v>
      </c>
      <c r="F69" s="328"/>
      <c r="G69" s="329"/>
      <c r="H69" s="330"/>
      <c r="I69" s="331"/>
      <c r="J69" s="24" t="s">
        <v>131</v>
      </c>
      <c r="K69" s="155"/>
      <c r="L69" s="155" t="s">
        <v>28</v>
      </c>
      <c r="M69" s="89">
        <v>450</v>
      </c>
    </row>
    <row r="70" spans="1:13" ht="15.75" thickBot="1">
      <c r="A70" s="321"/>
      <c r="B70" s="401" t="s">
        <v>149</v>
      </c>
      <c r="C70" s="393" t="s">
        <v>150</v>
      </c>
      <c r="D70" s="527">
        <v>44853</v>
      </c>
      <c r="E70" s="122"/>
      <c r="F70" s="397" t="s">
        <v>151</v>
      </c>
      <c r="G70" s="139"/>
      <c r="H70" s="140"/>
      <c r="I70" s="141"/>
      <c r="J70" s="24" t="s">
        <v>27</v>
      </c>
      <c r="K70" s="155"/>
      <c r="L70" s="155" t="s">
        <v>28</v>
      </c>
      <c r="M70" s="89">
        <v>500</v>
      </c>
    </row>
    <row r="71" spans="1:13" ht="23.25" thickBot="1">
      <c r="A71" s="321"/>
      <c r="B71" s="401"/>
      <c r="C71" s="402"/>
      <c r="D71" s="528"/>
      <c r="E71" s="122"/>
      <c r="F71" s="405"/>
      <c r="G71" s="139"/>
      <c r="H71" s="140"/>
      <c r="I71" s="141"/>
      <c r="J71" s="24" t="s">
        <v>124</v>
      </c>
      <c r="K71" s="155"/>
      <c r="L71" s="155" t="s">
        <v>28</v>
      </c>
      <c r="M71" s="89">
        <v>200</v>
      </c>
    </row>
    <row r="72" spans="1:13" ht="24" customHeight="1" thickBot="1">
      <c r="A72" s="322"/>
      <c r="B72" s="400"/>
      <c r="C72" s="394"/>
      <c r="D72" s="529"/>
      <c r="E72" s="26" t="s">
        <v>36</v>
      </c>
      <c r="F72" s="398"/>
      <c r="G72" s="332"/>
      <c r="H72" s="333"/>
      <c r="I72" s="334"/>
      <c r="J72" s="24"/>
      <c r="K72" s="155"/>
      <c r="L72" s="155"/>
      <c r="M72" s="89"/>
    </row>
    <row r="73" spans="1:13" ht="24" thickTop="1" thickBot="1">
      <c r="A73" s="320">
        <f>A67+1</f>
        <v>10</v>
      </c>
      <c r="B73" s="232" t="s">
        <v>19</v>
      </c>
      <c r="C73" s="233" t="s">
        <v>20</v>
      </c>
      <c r="D73" s="234" t="s">
        <v>21</v>
      </c>
      <c r="E73" s="323" t="s">
        <v>22</v>
      </c>
      <c r="F73" s="323"/>
      <c r="G73" s="323" t="s">
        <v>12</v>
      </c>
      <c r="H73" s="324"/>
      <c r="I73" s="154"/>
      <c r="J73" s="19" t="s">
        <v>39</v>
      </c>
      <c r="K73" s="75"/>
      <c r="L73" s="75"/>
      <c r="M73" s="90"/>
    </row>
    <row r="74" spans="1:13" ht="45.75" thickBot="1">
      <c r="A74" s="321"/>
      <c r="B74" s="225" t="s">
        <v>152</v>
      </c>
      <c r="C74" s="121" t="s">
        <v>153</v>
      </c>
      <c r="D74" s="160">
        <v>44869</v>
      </c>
      <c r="E74" s="121"/>
      <c r="F74" s="242" t="s">
        <v>154</v>
      </c>
      <c r="G74" s="408" t="s">
        <v>155</v>
      </c>
      <c r="H74" s="409"/>
      <c r="I74" s="410"/>
      <c r="J74" s="22" t="s">
        <v>120</v>
      </c>
      <c r="K74" s="85"/>
      <c r="L74" s="85" t="s">
        <v>28</v>
      </c>
      <c r="M74" s="88">
        <v>700</v>
      </c>
    </row>
    <row r="75" spans="1:13" ht="23.25" thickBot="1">
      <c r="A75" s="321"/>
      <c r="B75" s="226" t="s">
        <v>29</v>
      </c>
      <c r="C75" s="122" t="s">
        <v>30</v>
      </c>
      <c r="D75" s="236" t="s">
        <v>31</v>
      </c>
      <c r="E75" s="328" t="s">
        <v>32</v>
      </c>
      <c r="F75" s="328"/>
      <c r="G75" s="329"/>
      <c r="H75" s="330"/>
      <c r="I75" s="331"/>
      <c r="J75" s="24" t="s">
        <v>38</v>
      </c>
      <c r="K75" s="155"/>
      <c r="L75" s="155" t="s">
        <v>28</v>
      </c>
      <c r="M75" s="89">
        <v>185</v>
      </c>
    </row>
    <row r="76" spans="1:13" ht="15.75" thickBot="1">
      <c r="A76" s="321"/>
      <c r="B76" s="401" t="s">
        <v>156</v>
      </c>
      <c r="C76" s="402" t="s">
        <v>153</v>
      </c>
      <c r="D76" s="403">
        <v>44869</v>
      </c>
      <c r="E76" s="404" t="s">
        <v>157</v>
      </c>
      <c r="F76" s="405"/>
      <c r="G76" s="362"/>
      <c r="H76" s="363"/>
      <c r="I76" s="364"/>
      <c r="J76" s="91" t="s">
        <v>112</v>
      </c>
      <c r="K76" s="165"/>
      <c r="L76" s="165" t="s">
        <v>28</v>
      </c>
      <c r="M76" s="92">
        <v>700</v>
      </c>
    </row>
    <row r="77" spans="1:13" ht="15.75" thickBot="1">
      <c r="A77" s="321"/>
      <c r="B77" s="401"/>
      <c r="C77" s="402"/>
      <c r="D77" s="403"/>
      <c r="E77" s="406"/>
      <c r="F77" s="405"/>
      <c r="G77" s="362"/>
      <c r="H77" s="363"/>
      <c r="I77" s="364"/>
      <c r="J77" s="93" t="s">
        <v>39</v>
      </c>
      <c r="K77" s="94"/>
      <c r="L77" s="94"/>
      <c r="M77" s="95"/>
    </row>
    <row r="78" spans="1:13" ht="23.25" thickBot="1">
      <c r="A78" s="322"/>
      <c r="B78" s="400"/>
      <c r="C78" s="394"/>
      <c r="D78" s="396"/>
      <c r="E78" s="407"/>
      <c r="F78" s="398"/>
      <c r="G78" s="332"/>
      <c r="H78" s="333"/>
      <c r="I78" s="334"/>
      <c r="J78" s="24" t="s">
        <v>124</v>
      </c>
      <c r="K78" s="155"/>
      <c r="L78" s="155" t="s">
        <v>28</v>
      </c>
      <c r="M78" s="87">
        <v>250</v>
      </c>
    </row>
    <row r="79" spans="1:13" ht="24" thickTop="1" thickBot="1">
      <c r="A79" s="320">
        <f>A73+1</f>
        <v>11</v>
      </c>
      <c r="B79" s="232" t="s">
        <v>19</v>
      </c>
      <c r="C79" s="233" t="s">
        <v>20</v>
      </c>
      <c r="D79" s="234" t="s">
        <v>21</v>
      </c>
      <c r="E79" s="323" t="s">
        <v>22</v>
      </c>
      <c r="F79" s="323"/>
      <c r="G79" s="323" t="s">
        <v>12</v>
      </c>
      <c r="H79" s="324"/>
      <c r="I79" s="154"/>
      <c r="J79" s="19" t="s">
        <v>39</v>
      </c>
      <c r="K79" s="20"/>
      <c r="L79" s="75"/>
      <c r="M79" s="90"/>
    </row>
    <row r="80" spans="1:13" ht="23.25" thickBot="1">
      <c r="A80" s="321"/>
      <c r="B80" s="225" t="s">
        <v>158</v>
      </c>
      <c r="C80" s="121" t="s">
        <v>159</v>
      </c>
      <c r="D80" s="27">
        <v>44896</v>
      </c>
      <c r="E80" s="121"/>
      <c r="F80" s="121" t="s">
        <v>160</v>
      </c>
      <c r="G80" s="390" t="s">
        <v>161</v>
      </c>
      <c r="H80" s="391"/>
      <c r="I80" s="392"/>
      <c r="J80" s="22" t="s">
        <v>162</v>
      </c>
      <c r="K80" s="22"/>
      <c r="L80" s="85" t="s">
        <v>28</v>
      </c>
      <c r="M80" s="86">
        <v>1500</v>
      </c>
    </row>
    <row r="81" spans="1:13" ht="23.25" thickBot="1">
      <c r="A81" s="321"/>
      <c r="B81" s="226" t="s">
        <v>29</v>
      </c>
      <c r="C81" s="122" t="s">
        <v>30</v>
      </c>
      <c r="D81" s="236" t="s">
        <v>31</v>
      </c>
      <c r="E81" s="328" t="s">
        <v>32</v>
      </c>
      <c r="F81" s="328"/>
      <c r="G81" s="329"/>
      <c r="H81" s="330"/>
      <c r="I81" s="331"/>
      <c r="J81" s="24" t="s">
        <v>40</v>
      </c>
      <c r="K81" s="156"/>
      <c r="L81" s="155"/>
      <c r="M81" s="89"/>
    </row>
    <row r="82" spans="1:13" ht="34.5" thickBot="1">
      <c r="A82" s="322"/>
      <c r="B82" s="227" t="s">
        <v>163</v>
      </c>
      <c r="C82" s="159" t="s">
        <v>164</v>
      </c>
      <c r="D82" s="27">
        <v>44896</v>
      </c>
      <c r="E82" s="26" t="s">
        <v>36</v>
      </c>
      <c r="F82" s="27">
        <v>44896</v>
      </c>
      <c r="G82" s="332"/>
      <c r="H82" s="333"/>
      <c r="I82" s="334"/>
      <c r="J82" s="24" t="s">
        <v>41</v>
      </c>
      <c r="K82" s="156"/>
      <c r="L82" s="155"/>
      <c r="M82" s="89"/>
    </row>
    <row r="83" spans="1:13" ht="24" thickTop="1" thickBot="1">
      <c r="A83" s="320">
        <f>A79+1</f>
        <v>12</v>
      </c>
      <c r="B83" s="232" t="s">
        <v>19</v>
      </c>
      <c r="C83" s="233" t="s">
        <v>20</v>
      </c>
      <c r="D83" s="234" t="s">
        <v>21</v>
      </c>
      <c r="E83" s="323" t="s">
        <v>22</v>
      </c>
      <c r="F83" s="323"/>
      <c r="G83" s="323" t="s">
        <v>12</v>
      </c>
      <c r="H83" s="324"/>
      <c r="I83" s="154"/>
      <c r="J83" s="19"/>
      <c r="K83" s="20"/>
      <c r="L83" s="75"/>
      <c r="M83" s="90"/>
    </row>
    <row r="84" spans="1:13" ht="34.5" thickBot="1">
      <c r="A84" s="321"/>
      <c r="B84" s="225" t="s">
        <v>165</v>
      </c>
      <c r="C84" s="121" t="s">
        <v>166</v>
      </c>
      <c r="D84" s="160">
        <v>44993</v>
      </c>
      <c r="E84" s="121"/>
      <c r="F84" s="121" t="s">
        <v>167</v>
      </c>
      <c r="G84" s="390" t="s">
        <v>168</v>
      </c>
      <c r="H84" s="391"/>
      <c r="I84" s="392"/>
      <c r="J84" s="22" t="s">
        <v>120</v>
      </c>
      <c r="K84" s="22"/>
      <c r="L84" s="85" t="s">
        <v>28</v>
      </c>
      <c r="M84" s="88">
        <v>2000</v>
      </c>
    </row>
    <row r="85" spans="1:13" ht="23.25" thickBot="1">
      <c r="A85" s="321"/>
      <c r="B85" s="226" t="s">
        <v>29</v>
      </c>
      <c r="C85" s="122" t="s">
        <v>169</v>
      </c>
      <c r="D85" s="236" t="s">
        <v>31</v>
      </c>
      <c r="E85" s="328" t="s">
        <v>32</v>
      </c>
      <c r="F85" s="328"/>
      <c r="G85" s="329"/>
      <c r="H85" s="330"/>
      <c r="I85" s="331"/>
      <c r="J85" s="24" t="s">
        <v>112</v>
      </c>
      <c r="K85" s="156"/>
      <c r="L85" s="155" t="s">
        <v>28</v>
      </c>
      <c r="M85" s="89">
        <v>975</v>
      </c>
    </row>
    <row r="86" spans="1:13" ht="23.25" thickBot="1">
      <c r="A86" s="321"/>
      <c r="B86" s="365" t="s">
        <v>170</v>
      </c>
      <c r="C86" s="393" t="s">
        <v>171</v>
      </c>
      <c r="D86" s="395">
        <v>44996</v>
      </c>
      <c r="E86" s="122"/>
      <c r="F86" s="397" t="s">
        <v>172</v>
      </c>
      <c r="G86" s="139"/>
      <c r="H86" s="140"/>
      <c r="I86" s="141"/>
      <c r="J86" s="96" t="s">
        <v>124</v>
      </c>
      <c r="K86" s="97"/>
      <c r="L86" s="165" t="s">
        <v>28</v>
      </c>
      <c r="M86" s="92">
        <v>400</v>
      </c>
    </row>
    <row r="87" spans="1:13" ht="15.75" thickBot="1">
      <c r="A87" s="322"/>
      <c r="B87" s="366"/>
      <c r="C87" s="394"/>
      <c r="D87" s="396"/>
      <c r="E87" s="26" t="s">
        <v>36</v>
      </c>
      <c r="F87" s="398"/>
      <c r="G87" s="332"/>
      <c r="H87" s="333"/>
      <c r="I87" s="334"/>
      <c r="J87" s="98" t="s">
        <v>173</v>
      </c>
      <c r="K87" s="35"/>
      <c r="L87" s="99" t="s">
        <v>28</v>
      </c>
      <c r="M87" s="100">
        <v>765</v>
      </c>
    </row>
    <row r="88" spans="1:13" ht="24" thickTop="1" thickBot="1">
      <c r="A88" s="320">
        <f>A83+1</f>
        <v>13</v>
      </c>
      <c r="B88" s="232" t="s">
        <v>19</v>
      </c>
      <c r="C88" s="233" t="s">
        <v>20</v>
      </c>
      <c r="D88" s="234" t="s">
        <v>21</v>
      </c>
      <c r="E88" s="323" t="s">
        <v>22</v>
      </c>
      <c r="F88" s="323"/>
      <c r="G88" s="340" t="s">
        <v>12</v>
      </c>
      <c r="H88" s="341"/>
      <c r="I88" s="342"/>
      <c r="J88" s="19" t="s">
        <v>39</v>
      </c>
      <c r="K88" s="20"/>
      <c r="L88" s="75"/>
      <c r="M88" s="105"/>
    </row>
    <row r="89" spans="1:13" ht="23.25" thickBot="1">
      <c r="A89" s="321"/>
      <c r="B89" s="243" t="s">
        <v>174</v>
      </c>
      <c r="C89" s="103" t="s">
        <v>175</v>
      </c>
      <c r="D89" s="101">
        <v>44881</v>
      </c>
      <c r="E89" s="103"/>
      <c r="F89" s="103" t="s">
        <v>176</v>
      </c>
      <c r="G89" s="373" t="s">
        <v>161</v>
      </c>
      <c r="H89" s="374"/>
      <c r="I89" s="375"/>
      <c r="J89" s="93" t="s">
        <v>33</v>
      </c>
      <c r="K89" s="93"/>
      <c r="L89" s="94" t="s">
        <v>28</v>
      </c>
      <c r="M89" s="102">
        <v>400</v>
      </c>
    </row>
    <row r="90" spans="1:13" ht="23.25" thickBot="1">
      <c r="A90" s="321"/>
      <c r="B90" s="244" t="s">
        <v>29</v>
      </c>
      <c r="C90" s="245" t="s">
        <v>30</v>
      </c>
      <c r="D90" s="246" t="s">
        <v>31</v>
      </c>
      <c r="E90" s="376" t="s">
        <v>32</v>
      </c>
      <c r="F90" s="377"/>
      <c r="G90" s="378"/>
      <c r="H90" s="379"/>
      <c r="I90" s="380"/>
      <c r="J90" s="91" t="s">
        <v>27</v>
      </c>
      <c r="K90" s="97"/>
      <c r="L90" s="165" t="s">
        <v>28</v>
      </c>
      <c r="M90" s="247">
        <v>200</v>
      </c>
    </row>
    <row r="91" spans="1:13" ht="23.25" thickBot="1">
      <c r="A91" s="322"/>
      <c r="B91" s="243" t="s">
        <v>177</v>
      </c>
      <c r="C91" s="103" t="s">
        <v>161</v>
      </c>
      <c r="D91" s="164">
        <v>44882</v>
      </c>
      <c r="E91" s="82" t="s">
        <v>36</v>
      </c>
      <c r="F91" s="104" t="s">
        <v>178</v>
      </c>
      <c r="G91" s="381"/>
      <c r="H91" s="382"/>
      <c r="I91" s="383"/>
      <c r="J91" s="91" t="s">
        <v>131</v>
      </c>
      <c r="K91" s="97"/>
      <c r="L91" s="165" t="s">
        <v>28</v>
      </c>
      <c r="M91" s="247">
        <v>2500</v>
      </c>
    </row>
    <row r="92" spans="1:13" ht="24" thickTop="1" thickBot="1">
      <c r="A92" s="320">
        <f>A88+1</f>
        <v>14</v>
      </c>
      <c r="B92" s="232" t="s">
        <v>19</v>
      </c>
      <c r="C92" s="233" t="s">
        <v>20</v>
      </c>
      <c r="D92" s="234" t="s">
        <v>21</v>
      </c>
      <c r="E92" s="324" t="s">
        <v>22</v>
      </c>
      <c r="F92" s="350"/>
      <c r="G92" s="324" t="s">
        <v>12</v>
      </c>
      <c r="H92" s="351"/>
      <c r="I92" s="154"/>
      <c r="J92" s="19" t="s">
        <v>39</v>
      </c>
      <c r="K92" s="20"/>
      <c r="L92" s="75"/>
      <c r="M92" s="105"/>
    </row>
    <row r="93" spans="1:13" ht="23.25" thickBot="1">
      <c r="A93" s="321"/>
      <c r="B93" s="225" t="s">
        <v>179</v>
      </c>
      <c r="C93" s="121" t="s">
        <v>175</v>
      </c>
      <c r="D93" s="160">
        <v>44881</v>
      </c>
      <c r="E93" s="121"/>
      <c r="F93" s="121" t="s">
        <v>176</v>
      </c>
      <c r="G93" s="325" t="s">
        <v>161</v>
      </c>
      <c r="H93" s="343"/>
      <c r="I93" s="344"/>
      <c r="J93" s="93" t="s">
        <v>33</v>
      </c>
      <c r="K93" s="93"/>
      <c r="L93" s="94" t="s">
        <v>28</v>
      </c>
      <c r="M93" s="102">
        <v>400</v>
      </c>
    </row>
    <row r="94" spans="1:13" ht="23.25" thickBot="1">
      <c r="A94" s="321"/>
      <c r="B94" s="226" t="s">
        <v>29</v>
      </c>
      <c r="C94" s="122" t="s">
        <v>30</v>
      </c>
      <c r="D94" s="236" t="s">
        <v>31</v>
      </c>
      <c r="E94" s="345" t="s">
        <v>32</v>
      </c>
      <c r="F94" s="346"/>
      <c r="G94" s="329"/>
      <c r="H94" s="330"/>
      <c r="I94" s="331"/>
      <c r="J94" s="91" t="s">
        <v>27</v>
      </c>
      <c r="K94" s="97"/>
      <c r="L94" s="165" t="s">
        <v>28</v>
      </c>
      <c r="M94" s="247">
        <v>200</v>
      </c>
    </row>
    <row r="95" spans="1:13" ht="23.25" thickBot="1">
      <c r="A95" s="322"/>
      <c r="B95" s="230" t="s">
        <v>180</v>
      </c>
      <c r="C95" s="157" t="s">
        <v>161</v>
      </c>
      <c r="D95" s="171">
        <v>44882</v>
      </c>
      <c r="E95" s="26" t="s">
        <v>36</v>
      </c>
      <c r="F95" s="158" t="s">
        <v>178</v>
      </c>
      <c r="G95" s="332"/>
      <c r="H95" s="333"/>
      <c r="I95" s="334"/>
      <c r="J95" s="91" t="s">
        <v>131</v>
      </c>
      <c r="K95" s="97"/>
      <c r="L95" s="165" t="s">
        <v>28</v>
      </c>
      <c r="M95" s="247">
        <v>2500</v>
      </c>
    </row>
    <row r="96" spans="1:13" ht="24" thickTop="1" thickBot="1">
      <c r="A96" s="320">
        <f>A92+1</f>
        <v>15</v>
      </c>
      <c r="B96" s="232" t="s">
        <v>19</v>
      </c>
      <c r="C96" s="233" t="s">
        <v>20</v>
      </c>
      <c r="D96" s="234" t="s">
        <v>21</v>
      </c>
      <c r="E96" s="323" t="s">
        <v>22</v>
      </c>
      <c r="F96" s="323"/>
      <c r="G96" s="323" t="s">
        <v>12</v>
      </c>
      <c r="H96" s="324"/>
      <c r="I96" s="154"/>
      <c r="J96" s="19" t="s">
        <v>39</v>
      </c>
      <c r="K96" s="20"/>
      <c r="L96" s="75"/>
      <c r="M96" s="105"/>
    </row>
    <row r="97" spans="1:13" ht="23.25" thickBot="1">
      <c r="A97" s="321"/>
      <c r="B97" s="243" t="s">
        <v>181</v>
      </c>
      <c r="C97" s="103" t="s">
        <v>175</v>
      </c>
      <c r="D97" s="101">
        <v>44902</v>
      </c>
      <c r="E97" s="103"/>
      <c r="F97" s="103" t="s">
        <v>176</v>
      </c>
      <c r="G97" s="373" t="s">
        <v>161</v>
      </c>
      <c r="H97" s="326"/>
      <c r="I97" s="327"/>
      <c r="J97" s="93" t="s">
        <v>33</v>
      </c>
      <c r="K97" s="93"/>
      <c r="L97" s="94" t="s">
        <v>28</v>
      </c>
      <c r="M97" s="102">
        <v>400</v>
      </c>
    </row>
    <row r="98" spans="1:13" ht="23.25" thickBot="1">
      <c r="A98" s="321"/>
      <c r="B98" s="226" t="s">
        <v>29</v>
      </c>
      <c r="C98" s="122" t="s">
        <v>30</v>
      </c>
      <c r="D98" s="236" t="s">
        <v>31</v>
      </c>
      <c r="E98" s="328" t="s">
        <v>32</v>
      </c>
      <c r="F98" s="328"/>
      <c r="G98" s="384"/>
      <c r="H98" s="385"/>
      <c r="I98" s="386"/>
      <c r="J98" s="91" t="s">
        <v>27</v>
      </c>
      <c r="K98" s="97"/>
      <c r="L98" s="165" t="s">
        <v>28</v>
      </c>
      <c r="M98" s="247">
        <v>200</v>
      </c>
    </row>
    <row r="99" spans="1:13" ht="23.25" thickBot="1">
      <c r="A99" s="322"/>
      <c r="B99" s="243" t="s">
        <v>182</v>
      </c>
      <c r="C99" s="103" t="s">
        <v>161</v>
      </c>
      <c r="D99" s="164">
        <v>44903</v>
      </c>
      <c r="E99" s="82" t="s">
        <v>36</v>
      </c>
      <c r="F99" s="106" t="s">
        <v>183</v>
      </c>
      <c r="G99" s="387"/>
      <c r="H99" s="388"/>
      <c r="I99" s="389"/>
      <c r="J99" s="91" t="s">
        <v>131</v>
      </c>
      <c r="K99" s="97"/>
      <c r="L99" s="165" t="s">
        <v>28</v>
      </c>
      <c r="M99" s="247">
        <v>2500</v>
      </c>
    </row>
    <row r="100" spans="1:13" ht="24" thickTop="1" thickBot="1">
      <c r="A100" s="320">
        <f>A96+1</f>
        <v>16</v>
      </c>
      <c r="B100" s="232" t="s">
        <v>19</v>
      </c>
      <c r="C100" s="233" t="s">
        <v>20</v>
      </c>
      <c r="D100" s="234" t="s">
        <v>21</v>
      </c>
      <c r="E100" s="323" t="s">
        <v>22</v>
      </c>
      <c r="F100" s="323"/>
      <c r="G100" s="340" t="s">
        <v>12</v>
      </c>
      <c r="H100" s="341"/>
      <c r="I100" s="342"/>
      <c r="J100" s="19" t="s">
        <v>39</v>
      </c>
      <c r="K100" s="20"/>
      <c r="L100" s="75"/>
      <c r="M100" s="105"/>
    </row>
    <row r="101" spans="1:13" ht="45.75" thickBot="1">
      <c r="A101" s="321"/>
      <c r="B101" s="225" t="s">
        <v>184</v>
      </c>
      <c r="C101" s="121" t="s">
        <v>185</v>
      </c>
      <c r="D101" s="107">
        <v>44963</v>
      </c>
      <c r="E101" s="121"/>
      <c r="F101" s="121" t="s">
        <v>186</v>
      </c>
      <c r="G101" s="325" t="s">
        <v>187</v>
      </c>
      <c r="H101" s="343"/>
      <c r="I101" s="344"/>
      <c r="J101" s="22" t="s">
        <v>33</v>
      </c>
      <c r="K101" s="94" t="s">
        <v>28</v>
      </c>
      <c r="L101" s="94"/>
      <c r="M101" s="248">
        <v>895</v>
      </c>
    </row>
    <row r="102" spans="1:13" ht="23.25" thickBot="1">
      <c r="A102" s="321"/>
      <c r="B102" s="226" t="s">
        <v>29</v>
      </c>
      <c r="C102" s="122" t="s">
        <v>30</v>
      </c>
      <c r="D102" s="236" t="s">
        <v>31</v>
      </c>
      <c r="E102" s="345" t="s">
        <v>32</v>
      </c>
      <c r="F102" s="346"/>
      <c r="G102" s="329"/>
      <c r="H102" s="330"/>
      <c r="I102" s="331"/>
      <c r="J102" s="24" t="s">
        <v>112</v>
      </c>
      <c r="K102" s="165" t="s">
        <v>28</v>
      </c>
      <c r="L102" s="165"/>
      <c r="M102" s="249">
        <v>1040</v>
      </c>
    </row>
    <row r="103" spans="1:13" ht="23.25" thickBot="1">
      <c r="A103" s="321"/>
      <c r="B103" s="365" t="s">
        <v>188</v>
      </c>
      <c r="C103" s="367" t="s">
        <v>187</v>
      </c>
      <c r="D103" s="369">
        <v>44967</v>
      </c>
      <c r="E103" s="71"/>
      <c r="F103" s="371" t="s">
        <v>189</v>
      </c>
      <c r="G103" s="329"/>
      <c r="H103" s="330"/>
      <c r="I103" s="331"/>
      <c r="J103" s="24" t="s">
        <v>190</v>
      </c>
      <c r="K103" s="165" t="s">
        <v>28</v>
      </c>
      <c r="L103" s="165"/>
      <c r="M103" s="249">
        <v>812</v>
      </c>
    </row>
    <row r="104" spans="1:13" ht="15.75" thickBot="1">
      <c r="A104" s="322"/>
      <c r="B104" s="366"/>
      <c r="C104" s="368"/>
      <c r="D104" s="370"/>
      <c r="E104" s="26" t="s">
        <v>36</v>
      </c>
      <c r="F104" s="372"/>
      <c r="G104" s="347"/>
      <c r="H104" s="348"/>
      <c r="I104" s="349"/>
      <c r="J104" s="24" t="s">
        <v>191</v>
      </c>
      <c r="K104" s="165" t="s">
        <v>28</v>
      </c>
      <c r="L104" s="165"/>
      <c r="M104" s="248">
        <v>744</v>
      </c>
    </row>
    <row r="105" spans="1:13" ht="24" thickTop="1" thickBot="1">
      <c r="A105" s="320">
        <f>A100+1</f>
        <v>17</v>
      </c>
      <c r="B105" s="232" t="s">
        <v>19</v>
      </c>
      <c r="C105" s="233" t="s">
        <v>20</v>
      </c>
      <c r="D105" s="234" t="s">
        <v>21</v>
      </c>
      <c r="E105" s="323" t="s">
        <v>22</v>
      </c>
      <c r="F105" s="323"/>
      <c r="G105" s="340" t="s">
        <v>12</v>
      </c>
      <c r="H105" s="341"/>
      <c r="I105" s="342"/>
      <c r="J105" s="19" t="s">
        <v>39</v>
      </c>
      <c r="K105" s="20"/>
      <c r="L105" s="75"/>
      <c r="M105" s="105"/>
    </row>
    <row r="106" spans="1:13" ht="23.25" thickBot="1">
      <c r="A106" s="321"/>
      <c r="B106" s="225" t="s">
        <v>192</v>
      </c>
      <c r="C106" s="121" t="s">
        <v>193</v>
      </c>
      <c r="D106" s="160">
        <v>44852</v>
      </c>
      <c r="E106" s="121"/>
      <c r="F106" s="121" t="s">
        <v>103</v>
      </c>
      <c r="G106" s="325" t="s">
        <v>194</v>
      </c>
      <c r="H106" s="343"/>
      <c r="I106" s="344"/>
      <c r="J106" s="22" t="s">
        <v>27</v>
      </c>
      <c r="K106" s="22"/>
      <c r="L106" s="85" t="s">
        <v>28</v>
      </c>
      <c r="M106" s="102">
        <v>1200</v>
      </c>
    </row>
    <row r="107" spans="1:13" ht="23.25" thickBot="1">
      <c r="A107" s="321"/>
      <c r="B107" s="226" t="s">
        <v>29</v>
      </c>
      <c r="C107" s="122" t="s">
        <v>30</v>
      </c>
      <c r="D107" s="236" t="s">
        <v>31</v>
      </c>
      <c r="E107" s="345" t="s">
        <v>32</v>
      </c>
      <c r="F107" s="346"/>
      <c r="G107" s="329"/>
      <c r="H107" s="330"/>
      <c r="I107" s="331"/>
      <c r="J107" s="24" t="s">
        <v>195</v>
      </c>
      <c r="K107" s="156"/>
      <c r="L107" s="155" t="s">
        <v>28</v>
      </c>
      <c r="M107" s="109">
        <v>1920</v>
      </c>
    </row>
    <row r="108" spans="1:13" ht="15.75" thickBot="1">
      <c r="A108" s="322"/>
      <c r="B108" s="227" t="s">
        <v>196</v>
      </c>
      <c r="C108" s="159" t="s">
        <v>194</v>
      </c>
      <c r="D108" s="171">
        <v>44854</v>
      </c>
      <c r="E108" s="26" t="s">
        <v>36</v>
      </c>
      <c r="F108" s="27" t="s">
        <v>197</v>
      </c>
      <c r="G108" s="347"/>
      <c r="H108" s="348"/>
      <c r="I108" s="349"/>
      <c r="J108" s="24" t="s">
        <v>41</v>
      </c>
      <c r="K108" s="156"/>
      <c r="L108" s="155"/>
      <c r="M108" s="109"/>
    </row>
    <row r="109" spans="1:13" ht="24" thickTop="1" thickBot="1">
      <c r="A109" s="320">
        <f>A105+1</f>
        <v>18</v>
      </c>
      <c r="B109" s="232" t="s">
        <v>19</v>
      </c>
      <c r="C109" s="233" t="s">
        <v>20</v>
      </c>
      <c r="D109" s="234" t="s">
        <v>21</v>
      </c>
      <c r="E109" s="324" t="s">
        <v>22</v>
      </c>
      <c r="F109" s="350"/>
      <c r="G109" s="324" t="s">
        <v>12</v>
      </c>
      <c r="H109" s="351"/>
      <c r="I109" s="154"/>
      <c r="J109" s="19" t="s">
        <v>39</v>
      </c>
      <c r="K109" s="20"/>
      <c r="L109" s="75"/>
      <c r="M109" s="105"/>
    </row>
    <row r="110" spans="1:13" ht="23.25" thickBot="1">
      <c r="A110" s="321"/>
      <c r="B110" s="225" t="s">
        <v>198</v>
      </c>
      <c r="C110" s="121" t="s">
        <v>199</v>
      </c>
      <c r="D110" s="160">
        <v>44851</v>
      </c>
      <c r="E110" s="121"/>
      <c r="F110" s="121" t="s">
        <v>103</v>
      </c>
      <c r="G110" s="325" t="s">
        <v>200</v>
      </c>
      <c r="H110" s="343"/>
      <c r="I110" s="344"/>
      <c r="J110" s="22" t="s">
        <v>195</v>
      </c>
      <c r="K110" s="22"/>
      <c r="L110" s="85" t="s">
        <v>28</v>
      </c>
      <c r="M110" s="108">
        <v>1599</v>
      </c>
    </row>
    <row r="111" spans="1:13" ht="23.25" thickBot="1">
      <c r="A111" s="321"/>
      <c r="B111" s="226" t="s">
        <v>29</v>
      </c>
      <c r="C111" s="122" t="s">
        <v>30</v>
      </c>
      <c r="D111" s="236" t="s">
        <v>31</v>
      </c>
      <c r="E111" s="345" t="s">
        <v>32</v>
      </c>
      <c r="F111" s="346"/>
      <c r="G111" s="329"/>
      <c r="H111" s="330"/>
      <c r="I111" s="331"/>
      <c r="J111" s="24" t="s">
        <v>40</v>
      </c>
      <c r="K111" s="156"/>
      <c r="L111" s="155"/>
      <c r="M111" s="250"/>
    </row>
    <row r="112" spans="1:13" ht="23.25" thickBot="1">
      <c r="A112" s="322"/>
      <c r="B112" s="230" t="s">
        <v>201</v>
      </c>
      <c r="C112" s="157" t="s">
        <v>202</v>
      </c>
      <c r="D112" s="171">
        <v>44854</v>
      </c>
      <c r="E112" s="26" t="s">
        <v>36</v>
      </c>
      <c r="F112" s="158" t="s">
        <v>203</v>
      </c>
      <c r="G112" s="332"/>
      <c r="H112" s="333"/>
      <c r="I112" s="334"/>
      <c r="J112" s="34" t="s">
        <v>41</v>
      </c>
      <c r="K112" s="35"/>
      <c r="L112" s="99"/>
      <c r="M112" s="251"/>
    </row>
    <row r="113" spans="1:13" ht="24" thickTop="1" thickBot="1">
      <c r="A113" s="320">
        <f>A109+1</f>
        <v>19</v>
      </c>
      <c r="B113" s="232" t="s">
        <v>19</v>
      </c>
      <c r="C113" s="233" t="s">
        <v>20</v>
      </c>
      <c r="D113" s="234" t="s">
        <v>21</v>
      </c>
      <c r="E113" s="323" t="s">
        <v>22</v>
      </c>
      <c r="F113" s="323"/>
      <c r="G113" s="323" t="s">
        <v>12</v>
      </c>
      <c r="H113" s="324"/>
      <c r="I113" s="154"/>
      <c r="J113" s="19" t="s">
        <v>39</v>
      </c>
      <c r="K113" s="20"/>
      <c r="L113" s="75"/>
      <c r="M113" s="105"/>
    </row>
    <row r="114" spans="1:13" ht="23.25" thickBot="1">
      <c r="A114" s="321"/>
      <c r="B114" s="225" t="s">
        <v>204</v>
      </c>
      <c r="C114" s="121" t="s">
        <v>199</v>
      </c>
      <c r="D114" s="160">
        <v>44851</v>
      </c>
      <c r="E114" s="121"/>
      <c r="F114" s="121" t="s">
        <v>103</v>
      </c>
      <c r="G114" s="325" t="s">
        <v>200</v>
      </c>
      <c r="H114" s="326"/>
      <c r="I114" s="327"/>
      <c r="J114" s="22" t="s">
        <v>195</v>
      </c>
      <c r="K114" s="22"/>
      <c r="L114" s="85" t="s">
        <v>28</v>
      </c>
      <c r="M114" s="108">
        <v>1599</v>
      </c>
    </row>
    <row r="115" spans="1:13" ht="23.25" thickBot="1">
      <c r="A115" s="321"/>
      <c r="B115" s="226" t="s">
        <v>29</v>
      </c>
      <c r="C115" s="122" t="s">
        <v>30</v>
      </c>
      <c r="D115" s="236" t="s">
        <v>31</v>
      </c>
      <c r="E115" s="328" t="s">
        <v>32</v>
      </c>
      <c r="F115" s="328"/>
      <c r="G115" s="329"/>
      <c r="H115" s="330"/>
      <c r="I115" s="331"/>
      <c r="J115" s="24" t="s">
        <v>40</v>
      </c>
      <c r="K115" s="156"/>
      <c r="L115" s="155"/>
      <c r="M115" s="109"/>
    </row>
    <row r="116" spans="1:13" ht="23.25" thickBot="1">
      <c r="A116" s="322"/>
      <c r="B116" s="227" t="s">
        <v>201</v>
      </c>
      <c r="C116" s="159" t="s">
        <v>200</v>
      </c>
      <c r="D116" s="171">
        <v>44854</v>
      </c>
      <c r="E116" s="26" t="s">
        <v>36</v>
      </c>
      <c r="F116" s="28" t="s">
        <v>203</v>
      </c>
      <c r="G116" s="332"/>
      <c r="H116" s="333"/>
      <c r="I116" s="334"/>
      <c r="J116" s="24" t="s">
        <v>41</v>
      </c>
      <c r="K116" s="156"/>
      <c r="L116" s="155"/>
      <c r="M116" s="109"/>
    </row>
    <row r="117" spans="1:13" ht="24" thickTop="1" thickBot="1">
      <c r="A117" s="320">
        <f>A113+1</f>
        <v>20</v>
      </c>
      <c r="B117" s="232" t="s">
        <v>19</v>
      </c>
      <c r="C117" s="233" t="s">
        <v>20</v>
      </c>
      <c r="D117" s="234" t="s">
        <v>21</v>
      </c>
      <c r="E117" s="323" t="s">
        <v>22</v>
      </c>
      <c r="F117" s="323"/>
      <c r="G117" s="340" t="s">
        <v>12</v>
      </c>
      <c r="H117" s="341"/>
      <c r="I117" s="342"/>
      <c r="J117" s="19" t="s">
        <v>39</v>
      </c>
      <c r="K117" s="20"/>
      <c r="L117" s="75"/>
      <c r="M117" s="105"/>
    </row>
    <row r="118" spans="1:13" ht="15.75" thickBot="1">
      <c r="A118" s="321"/>
      <c r="B118" s="225" t="s">
        <v>205</v>
      </c>
      <c r="C118" s="121" t="s">
        <v>206</v>
      </c>
      <c r="D118" s="160">
        <v>44869</v>
      </c>
      <c r="E118" s="121"/>
      <c r="F118" s="121" t="s">
        <v>207</v>
      </c>
      <c r="G118" s="325" t="s">
        <v>119</v>
      </c>
      <c r="H118" s="343"/>
      <c r="I118" s="344"/>
      <c r="J118" s="22" t="s">
        <v>27</v>
      </c>
      <c r="K118" s="93"/>
      <c r="L118" s="94" t="s">
        <v>28</v>
      </c>
      <c r="M118" s="108">
        <v>378</v>
      </c>
    </row>
    <row r="119" spans="1:13" ht="23.25" thickBot="1">
      <c r="A119" s="321"/>
      <c r="B119" s="226" t="s">
        <v>29</v>
      </c>
      <c r="C119" s="122" t="s">
        <v>30</v>
      </c>
      <c r="D119" s="236" t="s">
        <v>31</v>
      </c>
      <c r="E119" s="345" t="s">
        <v>32</v>
      </c>
      <c r="F119" s="346"/>
      <c r="G119" s="329"/>
      <c r="H119" s="330"/>
      <c r="I119" s="331"/>
      <c r="J119" s="24" t="s">
        <v>208</v>
      </c>
      <c r="K119" s="97"/>
      <c r="L119" s="94" t="s">
        <v>28</v>
      </c>
      <c r="M119" s="109">
        <v>623.97</v>
      </c>
    </row>
    <row r="120" spans="1:13" ht="23.25" thickBot="1">
      <c r="A120" s="322"/>
      <c r="B120" s="227" t="s">
        <v>209</v>
      </c>
      <c r="C120" s="159" t="s">
        <v>119</v>
      </c>
      <c r="D120" s="171">
        <v>44871</v>
      </c>
      <c r="E120" s="26" t="s">
        <v>36</v>
      </c>
      <c r="F120" s="27" t="s">
        <v>210</v>
      </c>
      <c r="G120" s="347"/>
      <c r="H120" s="348"/>
      <c r="I120" s="349"/>
      <c r="J120" s="24" t="s">
        <v>41</v>
      </c>
      <c r="K120" s="97"/>
      <c r="L120" s="94"/>
      <c r="M120" s="109"/>
    </row>
    <row r="121" spans="1:13" ht="24" thickTop="1" thickBot="1">
      <c r="A121" s="320">
        <f>A117+1</f>
        <v>21</v>
      </c>
      <c r="B121" s="232" t="s">
        <v>19</v>
      </c>
      <c r="C121" s="233" t="s">
        <v>20</v>
      </c>
      <c r="D121" s="234" t="s">
        <v>21</v>
      </c>
      <c r="E121" s="324" t="s">
        <v>22</v>
      </c>
      <c r="F121" s="350"/>
      <c r="G121" s="324" t="s">
        <v>12</v>
      </c>
      <c r="H121" s="351"/>
      <c r="I121" s="154"/>
      <c r="J121" s="19" t="s">
        <v>39</v>
      </c>
      <c r="K121" s="20"/>
      <c r="L121" s="75"/>
      <c r="M121" s="105"/>
    </row>
    <row r="122" spans="1:13" ht="23.25" thickBot="1">
      <c r="A122" s="321"/>
      <c r="B122" s="225" t="s">
        <v>211</v>
      </c>
      <c r="C122" s="121" t="s">
        <v>212</v>
      </c>
      <c r="D122" s="160">
        <v>44875</v>
      </c>
      <c r="E122" s="121"/>
      <c r="F122" s="121" t="s">
        <v>213</v>
      </c>
      <c r="G122" s="325" t="s">
        <v>214</v>
      </c>
      <c r="H122" s="343"/>
      <c r="I122" s="344"/>
      <c r="J122" s="22" t="s">
        <v>215</v>
      </c>
      <c r="K122" s="93"/>
      <c r="L122" s="94" t="s">
        <v>28</v>
      </c>
      <c r="M122" s="108">
        <v>608.14</v>
      </c>
    </row>
    <row r="123" spans="1:13" ht="23.25" thickBot="1">
      <c r="A123" s="321"/>
      <c r="B123" s="226" t="s">
        <v>29</v>
      </c>
      <c r="C123" s="122" t="s">
        <v>30</v>
      </c>
      <c r="D123" s="236" t="s">
        <v>31</v>
      </c>
      <c r="E123" s="345" t="s">
        <v>32</v>
      </c>
      <c r="F123" s="346"/>
      <c r="G123" s="329"/>
      <c r="H123" s="330"/>
      <c r="I123" s="331"/>
      <c r="J123" s="24" t="s">
        <v>216</v>
      </c>
      <c r="K123" s="97"/>
      <c r="L123" s="94" t="s">
        <v>28</v>
      </c>
      <c r="M123" s="250">
        <v>475</v>
      </c>
    </row>
    <row r="124" spans="1:13" ht="23.25" thickBot="1">
      <c r="A124" s="322"/>
      <c r="B124" s="230" t="s">
        <v>209</v>
      </c>
      <c r="C124" s="157" t="s">
        <v>217</v>
      </c>
      <c r="D124" s="171">
        <v>44877</v>
      </c>
      <c r="E124" s="26" t="s">
        <v>36</v>
      </c>
      <c r="F124" s="158" t="s">
        <v>218</v>
      </c>
      <c r="G124" s="332"/>
      <c r="H124" s="333"/>
      <c r="I124" s="334"/>
      <c r="J124" s="34" t="s">
        <v>219</v>
      </c>
      <c r="K124" s="110"/>
      <c r="L124" s="94" t="s">
        <v>28</v>
      </c>
      <c r="M124" s="251">
        <v>535</v>
      </c>
    </row>
    <row r="125" spans="1:13" ht="24" thickTop="1" thickBot="1">
      <c r="A125" s="320">
        <f>A121+1</f>
        <v>22</v>
      </c>
      <c r="B125" s="232" t="s">
        <v>19</v>
      </c>
      <c r="C125" s="233" t="s">
        <v>20</v>
      </c>
      <c r="D125" s="234" t="s">
        <v>21</v>
      </c>
      <c r="E125" s="323" t="s">
        <v>22</v>
      </c>
      <c r="F125" s="323"/>
      <c r="G125" s="323" t="s">
        <v>12</v>
      </c>
      <c r="H125" s="324"/>
      <c r="I125" s="154"/>
      <c r="J125" s="19" t="s">
        <v>39</v>
      </c>
      <c r="K125" s="20"/>
      <c r="L125" s="75"/>
      <c r="M125" s="105"/>
    </row>
    <row r="126" spans="1:13" ht="45.75" thickBot="1">
      <c r="A126" s="321"/>
      <c r="B126" s="225" t="s">
        <v>220</v>
      </c>
      <c r="C126" s="121" t="s">
        <v>221</v>
      </c>
      <c r="D126" s="160">
        <v>44943</v>
      </c>
      <c r="E126" s="121"/>
      <c r="F126" s="121" t="s">
        <v>222</v>
      </c>
      <c r="G126" s="325" t="s">
        <v>214</v>
      </c>
      <c r="H126" s="326"/>
      <c r="I126" s="327"/>
      <c r="J126" s="93" t="s">
        <v>223</v>
      </c>
      <c r="K126" s="93"/>
      <c r="L126" s="94" t="s">
        <v>28</v>
      </c>
      <c r="M126" s="102">
        <v>1460</v>
      </c>
    </row>
    <row r="127" spans="1:13" ht="23.25" thickBot="1">
      <c r="A127" s="321"/>
      <c r="B127" s="226" t="s">
        <v>29</v>
      </c>
      <c r="C127" s="122" t="s">
        <v>30</v>
      </c>
      <c r="D127" s="236" t="s">
        <v>31</v>
      </c>
      <c r="E127" s="328" t="s">
        <v>32</v>
      </c>
      <c r="F127" s="328"/>
      <c r="G127" s="329"/>
      <c r="H127" s="330"/>
      <c r="I127" s="331"/>
      <c r="J127" s="24" t="s">
        <v>224</v>
      </c>
      <c r="K127" s="97"/>
      <c r="L127" s="94" t="s">
        <v>28</v>
      </c>
      <c r="M127" s="109">
        <v>350</v>
      </c>
    </row>
    <row r="128" spans="1:13" ht="15.75" thickBot="1">
      <c r="A128" s="321"/>
      <c r="B128" s="226"/>
      <c r="C128" s="122"/>
      <c r="D128" s="236"/>
      <c r="E128" s="122"/>
      <c r="F128" s="122"/>
      <c r="G128" s="139"/>
      <c r="H128" s="140"/>
      <c r="I128" s="141"/>
      <c r="J128" s="24" t="s">
        <v>225</v>
      </c>
      <c r="K128" s="97"/>
      <c r="L128" s="94" t="s">
        <v>28</v>
      </c>
      <c r="M128" s="109">
        <v>425</v>
      </c>
    </row>
    <row r="129" spans="1:13" ht="34.5" thickBot="1">
      <c r="A129" s="322"/>
      <c r="B129" s="227" t="s">
        <v>226</v>
      </c>
      <c r="C129" s="159" t="s">
        <v>227</v>
      </c>
      <c r="D129" s="171">
        <v>44947</v>
      </c>
      <c r="E129" s="26" t="s">
        <v>36</v>
      </c>
      <c r="F129" s="28" t="s">
        <v>228</v>
      </c>
      <c r="G129" s="332"/>
      <c r="H129" s="333"/>
      <c r="I129" s="334"/>
      <c r="J129" s="24" t="s">
        <v>229</v>
      </c>
      <c r="K129" s="97"/>
      <c r="L129" s="94" t="s">
        <v>28</v>
      </c>
      <c r="M129" s="109">
        <v>795</v>
      </c>
    </row>
    <row r="130" spans="1:13" ht="24" thickTop="1" thickBot="1">
      <c r="A130" s="320">
        <f>A125+1</f>
        <v>23</v>
      </c>
      <c r="B130" s="232" t="s">
        <v>19</v>
      </c>
      <c r="C130" s="233" t="s">
        <v>20</v>
      </c>
      <c r="D130" s="234" t="s">
        <v>21</v>
      </c>
      <c r="E130" s="323" t="s">
        <v>22</v>
      </c>
      <c r="F130" s="323"/>
      <c r="G130" s="323" t="s">
        <v>12</v>
      </c>
      <c r="H130" s="324"/>
      <c r="I130" s="154"/>
      <c r="J130" s="19" t="s">
        <v>39</v>
      </c>
      <c r="K130" s="20"/>
      <c r="L130" s="75"/>
      <c r="M130" s="105"/>
    </row>
    <row r="131" spans="1:13" ht="15.75" thickBot="1">
      <c r="A131" s="321"/>
      <c r="B131" s="225" t="s">
        <v>220</v>
      </c>
      <c r="C131" s="121" t="s">
        <v>230</v>
      </c>
      <c r="D131" s="160">
        <v>44966</v>
      </c>
      <c r="E131" s="121"/>
      <c r="F131" s="121" t="s">
        <v>231</v>
      </c>
      <c r="G131" s="325" t="s">
        <v>232</v>
      </c>
      <c r="H131" s="326"/>
      <c r="I131" s="327"/>
      <c r="J131" s="22" t="s">
        <v>233</v>
      </c>
      <c r="K131" s="93"/>
      <c r="L131" s="94" t="s">
        <v>28</v>
      </c>
      <c r="M131" s="108">
        <v>392</v>
      </c>
    </row>
    <row r="132" spans="1:13" ht="23.25" thickBot="1">
      <c r="A132" s="321"/>
      <c r="B132" s="226" t="s">
        <v>29</v>
      </c>
      <c r="C132" s="122" t="s">
        <v>30</v>
      </c>
      <c r="D132" s="236" t="s">
        <v>31</v>
      </c>
      <c r="E132" s="328" t="s">
        <v>32</v>
      </c>
      <c r="F132" s="328"/>
      <c r="G132" s="329"/>
      <c r="H132" s="330"/>
      <c r="I132" s="331"/>
      <c r="J132" s="24" t="s">
        <v>234</v>
      </c>
      <c r="K132" s="97"/>
      <c r="L132" s="94" t="s">
        <v>28</v>
      </c>
      <c r="M132" s="109">
        <v>650</v>
      </c>
    </row>
    <row r="133" spans="1:13" ht="23.25" thickBot="1">
      <c r="A133" s="322"/>
      <c r="B133" s="227" t="s">
        <v>226</v>
      </c>
      <c r="C133" s="159" t="s">
        <v>232</v>
      </c>
      <c r="D133" s="27">
        <v>44966</v>
      </c>
      <c r="E133" s="28" t="s">
        <v>235</v>
      </c>
      <c r="F133" s="28" t="s">
        <v>236</v>
      </c>
      <c r="G133" s="332"/>
      <c r="H133" s="333"/>
      <c r="I133" s="334"/>
      <c r="J133" s="24" t="s">
        <v>41</v>
      </c>
      <c r="K133" s="97"/>
      <c r="L133" s="94"/>
      <c r="M133" s="109"/>
    </row>
    <row r="134" spans="1:13" ht="24" thickTop="1" thickBot="1">
      <c r="A134" s="320">
        <f>A130+1</f>
        <v>24</v>
      </c>
      <c r="B134" s="232" t="s">
        <v>19</v>
      </c>
      <c r="C134" s="233" t="s">
        <v>20</v>
      </c>
      <c r="D134" s="234" t="s">
        <v>21</v>
      </c>
      <c r="E134" s="323" t="s">
        <v>22</v>
      </c>
      <c r="F134" s="323"/>
      <c r="G134" s="323" t="s">
        <v>12</v>
      </c>
      <c r="H134" s="324"/>
      <c r="I134" s="154"/>
      <c r="J134" s="19" t="s">
        <v>39</v>
      </c>
      <c r="K134" s="20"/>
      <c r="L134" s="75"/>
      <c r="M134" s="105"/>
    </row>
    <row r="135" spans="1:13" ht="34.5" thickBot="1">
      <c r="A135" s="321"/>
      <c r="B135" s="225" t="s">
        <v>237</v>
      </c>
      <c r="C135" s="121" t="s">
        <v>238</v>
      </c>
      <c r="D135" s="160">
        <v>44981</v>
      </c>
      <c r="E135" s="121"/>
      <c r="F135" s="121" t="s">
        <v>239</v>
      </c>
      <c r="G135" s="325" t="s">
        <v>240</v>
      </c>
      <c r="H135" s="326"/>
      <c r="I135" s="327"/>
      <c r="J135" s="22" t="s">
        <v>241</v>
      </c>
      <c r="K135" s="93"/>
      <c r="L135" s="94" t="s">
        <v>28</v>
      </c>
      <c r="M135" s="108">
        <v>381.74</v>
      </c>
    </row>
    <row r="136" spans="1:13" ht="23.25" thickBot="1">
      <c r="A136" s="321"/>
      <c r="B136" s="226" t="s">
        <v>29</v>
      </c>
      <c r="C136" s="122" t="s">
        <v>30</v>
      </c>
      <c r="D136" s="236" t="s">
        <v>31</v>
      </c>
      <c r="E136" s="328" t="s">
        <v>32</v>
      </c>
      <c r="F136" s="328"/>
      <c r="G136" s="329"/>
      <c r="H136" s="330"/>
      <c r="I136" s="331"/>
      <c r="J136" s="24" t="s">
        <v>242</v>
      </c>
      <c r="K136" s="97"/>
      <c r="L136" s="94" t="s">
        <v>28</v>
      </c>
      <c r="M136" s="109">
        <v>402.14</v>
      </c>
    </row>
    <row r="137" spans="1:13" ht="23.25" thickBot="1">
      <c r="A137" s="322"/>
      <c r="B137" s="230" t="s">
        <v>243</v>
      </c>
      <c r="C137" s="159" t="s">
        <v>240</v>
      </c>
      <c r="D137" s="171">
        <v>44981</v>
      </c>
      <c r="E137" s="26" t="s">
        <v>36</v>
      </c>
      <c r="F137" s="158" t="s">
        <v>244</v>
      </c>
      <c r="G137" s="332"/>
      <c r="H137" s="333"/>
      <c r="I137" s="334"/>
      <c r="J137" s="34" t="s">
        <v>245</v>
      </c>
      <c r="K137" s="110"/>
      <c r="L137" s="94" t="s">
        <v>28</v>
      </c>
      <c r="M137" s="111">
        <v>37</v>
      </c>
    </row>
    <row r="138" spans="1:13" ht="23.25" thickTop="1">
      <c r="A138" s="320">
        <f>1</f>
        <v>1</v>
      </c>
      <c r="B138" s="232" t="s">
        <v>19</v>
      </c>
      <c r="C138" s="233" t="s">
        <v>20</v>
      </c>
      <c r="D138" s="233" t="s">
        <v>21</v>
      </c>
      <c r="E138" s="323" t="s">
        <v>22</v>
      </c>
      <c r="F138" s="323"/>
      <c r="G138" s="340" t="s">
        <v>12</v>
      </c>
      <c r="H138" s="341"/>
      <c r="I138" s="342"/>
      <c r="J138" s="19" t="s">
        <v>39</v>
      </c>
      <c r="K138" s="20"/>
      <c r="L138" s="20"/>
      <c r="M138" s="21"/>
    </row>
    <row r="139" spans="1:13" ht="22.5">
      <c r="A139" s="338"/>
      <c r="B139" s="225" t="s">
        <v>246</v>
      </c>
      <c r="C139" s="121" t="s">
        <v>247</v>
      </c>
      <c r="D139" s="160">
        <v>44885</v>
      </c>
      <c r="E139" s="121"/>
      <c r="F139" s="121" t="s">
        <v>248</v>
      </c>
      <c r="G139" s="325" t="s">
        <v>249</v>
      </c>
      <c r="H139" s="343"/>
      <c r="I139" s="344"/>
      <c r="J139" s="22" t="s">
        <v>27</v>
      </c>
      <c r="K139" s="22"/>
      <c r="L139" s="22" t="s">
        <v>250</v>
      </c>
      <c r="M139" s="112">
        <v>296</v>
      </c>
    </row>
    <row r="140" spans="1:13" ht="22.5">
      <c r="A140" s="338"/>
      <c r="B140" s="226" t="s">
        <v>29</v>
      </c>
      <c r="C140" s="122" t="s">
        <v>30</v>
      </c>
      <c r="D140" s="122" t="s">
        <v>31</v>
      </c>
      <c r="E140" s="345" t="s">
        <v>32</v>
      </c>
      <c r="F140" s="346"/>
      <c r="G140" s="329"/>
      <c r="H140" s="330"/>
      <c r="I140" s="331"/>
      <c r="J140" s="24" t="s">
        <v>33</v>
      </c>
      <c r="K140" s="156"/>
      <c r="L140" s="155" t="s">
        <v>251</v>
      </c>
      <c r="M140" s="113">
        <v>767.8</v>
      </c>
    </row>
    <row r="141" spans="1:13" ht="23.25" thickBot="1">
      <c r="A141" s="339"/>
      <c r="B141" s="227" t="s">
        <v>252</v>
      </c>
      <c r="C141" s="159" t="s">
        <v>249</v>
      </c>
      <c r="D141" s="171">
        <v>44885</v>
      </c>
      <c r="E141" s="26" t="s">
        <v>36</v>
      </c>
      <c r="F141" s="27" t="s">
        <v>253</v>
      </c>
      <c r="G141" s="347"/>
      <c r="H141" s="348"/>
      <c r="I141" s="349"/>
      <c r="J141" s="24" t="s">
        <v>254</v>
      </c>
      <c r="K141" s="156"/>
      <c r="L141" s="155" t="s">
        <v>251</v>
      </c>
      <c r="M141" s="113">
        <v>50</v>
      </c>
    </row>
    <row r="142" spans="1:13" ht="24" thickTop="1" thickBot="1">
      <c r="A142" s="320">
        <f>A138+1</f>
        <v>2</v>
      </c>
      <c r="B142" s="232" t="s">
        <v>19</v>
      </c>
      <c r="C142" s="233" t="s">
        <v>20</v>
      </c>
      <c r="D142" s="233" t="s">
        <v>21</v>
      </c>
      <c r="E142" s="324" t="s">
        <v>22</v>
      </c>
      <c r="F142" s="350"/>
      <c r="G142" s="324" t="s">
        <v>12</v>
      </c>
      <c r="H142" s="351"/>
      <c r="I142" s="154"/>
      <c r="J142" s="19" t="s">
        <v>39</v>
      </c>
      <c r="K142" s="20"/>
      <c r="L142" s="20"/>
      <c r="M142" s="115"/>
    </row>
    <row r="143" spans="1:13" ht="23.25" thickBot="1">
      <c r="A143" s="321"/>
      <c r="B143" s="225" t="s">
        <v>255</v>
      </c>
      <c r="C143" s="121" t="s">
        <v>247</v>
      </c>
      <c r="D143" s="160">
        <v>44885</v>
      </c>
      <c r="E143" s="121"/>
      <c r="F143" s="121" t="s">
        <v>248</v>
      </c>
      <c r="G143" s="325" t="s">
        <v>249</v>
      </c>
      <c r="H143" s="343"/>
      <c r="I143" s="344"/>
      <c r="J143" s="22" t="s">
        <v>27</v>
      </c>
      <c r="K143" s="22"/>
      <c r="L143" s="85" t="s">
        <v>28</v>
      </c>
      <c r="M143" s="112">
        <v>296</v>
      </c>
    </row>
    <row r="144" spans="1:13" ht="23.25" thickBot="1">
      <c r="A144" s="321"/>
      <c r="B144" s="226" t="s">
        <v>29</v>
      </c>
      <c r="C144" s="122" t="s">
        <v>30</v>
      </c>
      <c r="D144" s="122" t="s">
        <v>31</v>
      </c>
      <c r="E144" s="345" t="s">
        <v>32</v>
      </c>
      <c r="F144" s="346"/>
      <c r="G144" s="329"/>
      <c r="H144" s="330"/>
      <c r="I144" s="331"/>
      <c r="J144" s="24" t="s">
        <v>33</v>
      </c>
      <c r="K144" s="156"/>
      <c r="L144" s="155" t="s">
        <v>28</v>
      </c>
      <c r="M144" s="252">
        <v>767.8</v>
      </c>
    </row>
    <row r="145" spans="1:13" ht="23.25" thickBot="1">
      <c r="A145" s="322"/>
      <c r="B145" s="230" t="s">
        <v>252</v>
      </c>
      <c r="C145" s="157" t="s">
        <v>249</v>
      </c>
      <c r="D145" s="171">
        <v>44885</v>
      </c>
      <c r="E145" s="26" t="s">
        <v>36</v>
      </c>
      <c r="F145" s="158" t="s">
        <v>253</v>
      </c>
      <c r="G145" s="332"/>
      <c r="H145" s="333"/>
      <c r="I145" s="334"/>
      <c r="J145" s="34" t="s">
        <v>254</v>
      </c>
      <c r="K145" s="35"/>
      <c r="L145" s="99" t="s">
        <v>28</v>
      </c>
      <c r="M145" s="253">
        <v>50</v>
      </c>
    </row>
    <row r="146" spans="1:13" ht="24" thickTop="1" thickBot="1">
      <c r="A146" s="320">
        <f>A142+1</f>
        <v>3</v>
      </c>
      <c r="B146" s="232" t="s">
        <v>19</v>
      </c>
      <c r="C146" s="233" t="s">
        <v>20</v>
      </c>
      <c r="D146" s="233" t="s">
        <v>21</v>
      </c>
      <c r="E146" s="323" t="s">
        <v>22</v>
      </c>
      <c r="F146" s="323"/>
      <c r="G146" s="323" t="s">
        <v>12</v>
      </c>
      <c r="H146" s="324"/>
      <c r="I146" s="154"/>
      <c r="J146" s="19" t="s">
        <v>39</v>
      </c>
      <c r="K146" s="20"/>
      <c r="L146" s="20"/>
      <c r="M146" s="21"/>
    </row>
    <row r="147" spans="1:13" ht="23.25" thickBot="1">
      <c r="A147" s="321"/>
      <c r="B147" s="225" t="s">
        <v>256</v>
      </c>
      <c r="C147" s="121" t="s">
        <v>247</v>
      </c>
      <c r="D147" s="160">
        <v>44885</v>
      </c>
      <c r="E147" s="121"/>
      <c r="F147" s="121" t="s">
        <v>248</v>
      </c>
      <c r="G147" s="325" t="s">
        <v>249</v>
      </c>
      <c r="H147" s="326"/>
      <c r="I147" s="327"/>
      <c r="J147" s="22" t="s">
        <v>27</v>
      </c>
      <c r="K147" s="22"/>
      <c r="L147" s="85" t="s">
        <v>251</v>
      </c>
      <c r="M147" s="112">
        <v>296</v>
      </c>
    </row>
    <row r="148" spans="1:13" ht="23.25" thickBot="1">
      <c r="A148" s="321"/>
      <c r="B148" s="226" t="s">
        <v>29</v>
      </c>
      <c r="C148" s="122" t="s">
        <v>30</v>
      </c>
      <c r="D148" s="122" t="s">
        <v>31</v>
      </c>
      <c r="E148" s="328" t="s">
        <v>32</v>
      </c>
      <c r="F148" s="328"/>
      <c r="G148" s="329"/>
      <c r="H148" s="330"/>
      <c r="I148" s="331"/>
      <c r="J148" s="24" t="s">
        <v>33</v>
      </c>
      <c r="K148" s="156"/>
      <c r="L148" s="155" t="s">
        <v>251</v>
      </c>
      <c r="M148" s="113">
        <v>767.8</v>
      </c>
    </row>
    <row r="149" spans="1:13" ht="23.25" thickBot="1">
      <c r="A149" s="322"/>
      <c r="B149" s="227" t="s">
        <v>252</v>
      </c>
      <c r="C149" s="159" t="s">
        <v>249</v>
      </c>
      <c r="D149" s="171">
        <v>44885</v>
      </c>
      <c r="E149" s="26" t="s">
        <v>36</v>
      </c>
      <c r="F149" s="28" t="s">
        <v>253</v>
      </c>
      <c r="G149" s="332"/>
      <c r="H149" s="333"/>
      <c r="I149" s="334"/>
      <c r="J149" s="24" t="s">
        <v>254</v>
      </c>
      <c r="K149" s="156"/>
      <c r="L149" s="155" t="s">
        <v>251</v>
      </c>
      <c r="M149" s="113">
        <v>50</v>
      </c>
    </row>
    <row r="150" spans="1:13" ht="24" thickTop="1" thickBot="1">
      <c r="A150" s="320">
        <f>A146+1</f>
        <v>4</v>
      </c>
      <c r="B150" s="232" t="s">
        <v>19</v>
      </c>
      <c r="C150" s="233" t="s">
        <v>20</v>
      </c>
      <c r="D150" s="233" t="s">
        <v>21</v>
      </c>
      <c r="E150" s="323" t="s">
        <v>22</v>
      </c>
      <c r="F150" s="323"/>
      <c r="G150" s="323" t="s">
        <v>12</v>
      </c>
      <c r="H150" s="324"/>
      <c r="I150" s="154"/>
      <c r="J150" s="19" t="s">
        <v>39</v>
      </c>
      <c r="K150" s="20"/>
      <c r="L150" s="20"/>
      <c r="M150" s="21"/>
    </row>
    <row r="151" spans="1:13" ht="23.25" thickBot="1">
      <c r="A151" s="321"/>
      <c r="B151" s="225" t="s">
        <v>257</v>
      </c>
      <c r="C151" s="121" t="s">
        <v>247</v>
      </c>
      <c r="D151" s="160">
        <v>44885</v>
      </c>
      <c r="E151" s="121"/>
      <c r="F151" s="121" t="s">
        <v>248</v>
      </c>
      <c r="G151" s="325" t="s">
        <v>249</v>
      </c>
      <c r="H151" s="326"/>
      <c r="I151" s="327"/>
      <c r="J151" s="22" t="s">
        <v>27</v>
      </c>
      <c r="K151" s="22"/>
      <c r="L151" s="85" t="s">
        <v>251</v>
      </c>
      <c r="M151" s="112">
        <v>296</v>
      </c>
    </row>
    <row r="152" spans="1:13" ht="23.25" thickBot="1">
      <c r="A152" s="321"/>
      <c r="B152" s="226" t="s">
        <v>29</v>
      </c>
      <c r="C152" s="122" t="s">
        <v>30</v>
      </c>
      <c r="D152" s="122" t="s">
        <v>31</v>
      </c>
      <c r="E152" s="328" t="s">
        <v>32</v>
      </c>
      <c r="F152" s="328"/>
      <c r="G152" s="329"/>
      <c r="H152" s="330"/>
      <c r="I152" s="331"/>
      <c r="J152" s="24" t="s">
        <v>33</v>
      </c>
      <c r="K152" s="156"/>
      <c r="L152" s="155" t="s">
        <v>251</v>
      </c>
      <c r="M152" s="113">
        <v>767.8</v>
      </c>
    </row>
    <row r="153" spans="1:13" ht="23.25" thickBot="1">
      <c r="A153" s="322"/>
      <c r="B153" s="227" t="s">
        <v>252</v>
      </c>
      <c r="C153" s="159" t="s">
        <v>249</v>
      </c>
      <c r="D153" s="171">
        <v>44885</v>
      </c>
      <c r="E153" s="26" t="s">
        <v>36</v>
      </c>
      <c r="F153" s="28" t="s">
        <v>253</v>
      </c>
      <c r="G153" s="332"/>
      <c r="H153" s="333"/>
      <c r="I153" s="334"/>
      <c r="J153" s="24" t="s">
        <v>254</v>
      </c>
      <c r="K153" s="156"/>
      <c r="L153" s="155" t="s">
        <v>251</v>
      </c>
      <c r="M153" s="113"/>
    </row>
    <row r="154" spans="1:13" ht="24" thickTop="1" thickBot="1">
      <c r="A154" s="320">
        <f>A150+1</f>
        <v>5</v>
      </c>
      <c r="B154" s="232" t="s">
        <v>19</v>
      </c>
      <c r="C154" s="233" t="s">
        <v>20</v>
      </c>
      <c r="D154" s="233" t="s">
        <v>21</v>
      </c>
      <c r="E154" s="323" t="s">
        <v>22</v>
      </c>
      <c r="F154" s="323"/>
      <c r="G154" s="323" t="s">
        <v>12</v>
      </c>
      <c r="H154" s="324"/>
      <c r="I154" s="154"/>
      <c r="J154" s="19" t="s">
        <v>39</v>
      </c>
      <c r="K154" s="20"/>
      <c r="L154" s="20"/>
      <c r="M154" s="21"/>
    </row>
    <row r="155" spans="1:13" ht="23.25" thickBot="1">
      <c r="A155" s="321"/>
      <c r="B155" s="225" t="s">
        <v>258</v>
      </c>
      <c r="C155" s="121" t="s">
        <v>247</v>
      </c>
      <c r="D155" s="160">
        <v>44885</v>
      </c>
      <c r="E155" s="121"/>
      <c r="F155" s="121" t="s">
        <v>248</v>
      </c>
      <c r="G155" s="325" t="s">
        <v>249</v>
      </c>
      <c r="H155" s="326"/>
      <c r="I155" s="327"/>
      <c r="J155" s="22" t="s">
        <v>27</v>
      </c>
      <c r="K155" s="22"/>
      <c r="L155" s="85"/>
      <c r="M155" s="112">
        <v>296</v>
      </c>
    </row>
    <row r="156" spans="1:13" ht="23.25" thickBot="1">
      <c r="A156" s="321"/>
      <c r="B156" s="226" t="s">
        <v>29</v>
      </c>
      <c r="C156" s="122" t="s">
        <v>30</v>
      </c>
      <c r="D156" s="122" t="s">
        <v>31</v>
      </c>
      <c r="E156" s="328" t="s">
        <v>32</v>
      </c>
      <c r="F156" s="328"/>
      <c r="G156" s="329"/>
      <c r="H156" s="330"/>
      <c r="I156" s="331"/>
      <c r="J156" s="24" t="s">
        <v>33</v>
      </c>
      <c r="K156" s="156"/>
      <c r="L156" s="155"/>
      <c r="M156" s="113">
        <v>767.8</v>
      </c>
    </row>
    <row r="157" spans="1:13" ht="23.25" thickBot="1">
      <c r="A157" s="322"/>
      <c r="B157" s="230" t="s">
        <v>252</v>
      </c>
      <c r="C157" s="157" t="s">
        <v>249</v>
      </c>
      <c r="D157" s="171">
        <v>44885</v>
      </c>
      <c r="E157" s="26" t="s">
        <v>36</v>
      </c>
      <c r="F157" s="158" t="s">
        <v>253</v>
      </c>
      <c r="G157" s="332"/>
      <c r="H157" s="333"/>
      <c r="I157" s="334"/>
      <c r="J157" s="34" t="s">
        <v>254</v>
      </c>
      <c r="K157" s="35"/>
      <c r="L157" s="99"/>
      <c r="M157" s="114">
        <v>50</v>
      </c>
    </row>
    <row r="158" spans="1:13" ht="24" thickTop="1" thickBot="1">
      <c r="A158" s="320">
        <f>A154+1</f>
        <v>6</v>
      </c>
      <c r="B158" s="232" t="s">
        <v>19</v>
      </c>
      <c r="C158" s="233" t="s">
        <v>20</v>
      </c>
      <c r="D158" s="233" t="s">
        <v>21</v>
      </c>
      <c r="E158" s="323" t="s">
        <v>22</v>
      </c>
      <c r="F158" s="323"/>
      <c r="G158" s="323" t="s">
        <v>12</v>
      </c>
      <c r="H158" s="324"/>
      <c r="I158" s="154"/>
      <c r="J158" s="19" t="s">
        <v>39</v>
      </c>
      <c r="K158" s="20"/>
      <c r="L158" s="20"/>
      <c r="M158" s="21"/>
    </row>
    <row r="159" spans="1:13" ht="23.25" thickBot="1">
      <c r="A159" s="321"/>
      <c r="B159" s="225" t="s">
        <v>259</v>
      </c>
      <c r="C159" s="121" t="s">
        <v>247</v>
      </c>
      <c r="D159" s="160">
        <v>44885</v>
      </c>
      <c r="E159" s="121"/>
      <c r="F159" s="121" t="s">
        <v>248</v>
      </c>
      <c r="G159" s="325" t="s">
        <v>249</v>
      </c>
      <c r="H159" s="326"/>
      <c r="I159" s="327"/>
      <c r="J159" s="22" t="s">
        <v>27</v>
      </c>
      <c r="K159" s="22"/>
      <c r="L159" s="22"/>
      <c r="M159" s="23">
        <v>296</v>
      </c>
    </row>
    <row r="160" spans="1:13" ht="23.25" thickBot="1">
      <c r="A160" s="321"/>
      <c r="B160" s="226" t="s">
        <v>29</v>
      </c>
      <c r="C160" s="122" t="s">
        <v>30</v>
      </c>
      <c r="D160" s="122" t="s">
        <v>31</v>
      </c>
      <c r="E160" s="328" t="s">
        <v>32</v>
      </c>
      <c r="F160" s="328"/>
      <c r="G160" s="329"/>
      <c r="H160" s="330"/>
      <c r="I160" s="331"/>
      <c r="J160" s="24" t="s">
        <v>33</v>
      </c>
      <c r="K160" s="156"/>
      <c r="L160" s="156"/>
      <c r="M160" s="25">
        <v>767.8</v>
      </c>
    </row>
    <row r="161" spans="1:13" ht="23.25" thickBot="1">
      <c r="A161" s="322"/>
      <c r="B161" s="227" t="s">
        <v>252</v>
      </c>
      <c r="C161" s="159" t="s">
        <v>249</v>
      </c>
      <c r="D161" s="171">
        <v>44885</v>
      </c>
      <c r="E161" s="26" t="s">
        <v>36</v>
      </c>
      <c r="F161" s="28" t="s">
        <v>253</v>
      </c>
      <c r="G161" s="332"/>
      <c r="H161" s="333"/>
      <c r="I161" s="334"/>
      <c r="J161" s="24" t="s">
        <v>254</v>
      </c>
      <c r="K161" s="156"/>
      <c r="L161" s="156"/>
      <c r="M161" s="25">
        <v>50</v>
      </c>
    </row>
    <row r="162" spans="1:13" ht="24" thickTop="1" thickBot="1">
      <c r="A162" s="320">
        <f>A158+1</f>
        <v>7</v>
      </c>
      <c r="B162" s="232" t="s">
        <v>19</v>
      </c>
      <c r="C162" s="233" t="s">
        <v>20</v>
      </c>
      <c r="D162" s="233" t="s">
        <v>21</v>
      </c>
      <c r="E162" s="323" t="s">
        <v>22</v>
      </c>
      <c r="F162" s="323"/>
      <c r="G162" s="323" t="s">
        <v>12</v>
      </c>
      <c r="H162" s="324"/>
      <c r="I162" s="154"/>
      <c r="J162" s="19" t="s">
        <v>39</v>
      </c>
      <c r="K162" s="20"/>
      <c r="L162" s="20"/>
      <c r="M162" s="21"/>
    </row>
    <row r="163" spans="1:13" ht="23.25" thickBot="1">
      <c r="A163" s="321"/>
      <c r="B163" s="225" t="s">
        <v>260</v>
      </c>
      <c r="C163" s="121" t="s">
        <v>247</v>
      </c>
      <c r="D163" s="160">
        <v>44885</v>
      </c>
      <c r="E163" s="121"/>
      <c r="F163" s="121" t="s">
        <v>248</v>
      </c>
      <c r="G163" s="325" t="s">
        <v>249</v>
      </c>
      <c r="H163" s="326"/>
      <c r="I163" s="327"/>
      <c r="J163" s="22" t="s">
        <v>27</v>
      </c>
      <c r="K163" s="22"/>
      <c r="L163" s="85" t="s">
        <v>251</v>
      </c>
      <c r="M163" s="112">
        <v>296</v>
      </c>
    </row>
    <row r="164" spans="1:13" ht="23.25" thickBot="1">
      <c r="A164" s="321"/>
      <c r="B164" s="226" t="s">
        <v>29</v>
      </c>
      <c r="C164" s="122" t="s">
        <v>30</v>
      </c>
      <c r="D164" s="122" t="s">
        <v>31</v>
      </c>
      <c r="E164" s="328" t="s">
        <v>32</v>
      </c>
      <c r="F164" s="328"/>
      <c r="G164" s="329"/>
      <c r="H164" s="330"/>
      <c r="I164" s="331"/>
      <c r="J164" s="24" t="s">
        <v>33</v>
      </c>
      <c r="K164" s="156"/>
      <c r="L164" s="155" t="s">
        <v>251</v>
      </c>
      <c r="M164" s="113">
        <v>767.8</v>
      </c>
    </row>
    <row r="165" spans="1:13" ht="23.25" thickBot="1">
      <c r="A165" s="322"/>
      <c r="B165" s="227" t="s">
        <v>252</v>
      </c>
      <c r="C165" s="170" t="s">
        <v>249</v>
      </c>
      <c r="D165" s="171">
        <v>44885</v>
      </c>
      <c r="E165" s="26" t="s">
        <v>36</v>
      </c>
      <c r="F165" s="28" t="s">
        <v>253</v>
      </c>
      <c r="G165" s="332"/>
      <c r="H165" s="333"/>
      <c r="I165" s="334"/>
      <c r="J165" s="24" t="s">
        <v>254</v>
      </c>
      <c r="K165" s="156"/>
      <c r="L165" s="155" t="s">
        <v>251</v>
      </c>
      <c r="M165" s="113">
        <v>50</v>
      </c>
    </row>
    <row r="166" spans="1:13" ht="24" thickTop="1" thickBot="1">
      <c r="A166" s="320">
        <f>A162+1</f>
        <v>8</v>
      </c>
      <c r="B166" s="232" t="s">
        <v>19</v>
      </c>
      <c r="C166" s="233" t="s">
        <v>20</v>
      </c>
      <c r="D166" s="233" t="s">
        <v>21</v>
      </c>
      <c r="E166" s="323" t="s">
        <v>22</v>
      </c>
      <c r="F166" s="323"/>
      <c r="G166" s="323" t="s">
        <v>12</v>
      </c>
      <c r="H166" s="324"/>
      <c r="I166" s="154"/>
      <c r="J166" s="19" t="s">
        <v>39</v>
      </c>
      <c r="K166" s="20"/>
      <c r="L166" s="75"/>
      <c r="M166" s="115"/>
    </row>
    <row r="167" spans="1:13" ht="23.25" thickBot="1">
      <c r="A167" s="321"/>
      <c r="B167" s="225" t="s">
        <v>261</v>
      </c>
      <c r="C167" s="121" t="s">
        <v>247</v>
      </c>
      <c r="D167" s="160">
        <v>44885</v>
      </c>
      <c r="E167" s="121"/>
      <c r="F167" s="121" t="s">
        <v>248</v>
      </c>
      <c r="G167" s="325" t="s">
        <v>249</v>
      </c>
      <c r="H167" s="326"/>
      <c r="I167" s="327"/>
      <c r="J167" s="22" t="s">
        <v>27</v>
      </c>
      <c r="K167" s="22"/>
      <c r="L167" s="85" t="s">
        <v>251</v>
      </c>
      <c r="M167" s="112">
        <v>296</v>
      </c>
    </row>
    <row r="168" spans="1:13" ht="23.25" thickBot="1">
      <c r="A168" s="321"/>
      <c r="B168" s="226" t="s">
        <v>7</v>
      </c>
      <c r="C168" s="122" t="s">
        <v>30</v>
      </c>
      <c r="D168" s="122" t="s">
        <v>31</v>
      </c>
      <c r="E168" s="328" t="s">
        <v>32</v>
      </c>
      <c r="F168" s="328"/>
      <c r="G168" s="329"/>
      <c r="H168" s="330"/>
      <c r="I168" s="331"/>
      <c r="J168" s="24" t="s">
        <v>33</v>
      </c>
      <c r="K168" s="156"/>
      <c r="L168" s="155" t="s">
        <v>251</v>
      </c>
      <c r="M168" s="113">
        <v>767.8</v>
      </c>
    </row>
    <row r="169" spans="1:13" ht="23.25" thickBot="1">
      <c r="A169" s="322"/>
      <c r="B169" s="227" t="s">
        <v>252</v>
      </c>
      <c r="C169" s="159" t="s">
        <v>249</v>
      </c>
      <c r="D169" s="171">
        <v>44885</v>
      </c>
      <c r="E169" s="26" t="s">
        <v>36</v>
      </c>
      <c r="F169" s="28" t="s">
        <v>253</v>
      </c>
      <c r="G169" s="332"/>
      <c r="H169" s="333"/>
      <c r="I169" s="334"/>
      <c r="J169" s="24" t="s">
        <v>254</v>
      </c>
      <c r="K169" s="156"/>
      <c r="L169" s="155" t="s">
        <v>251</v>
      </c>
      <c r="M169" s="113">
        <v>50</v>
      </c>
    </row>
    <row r="170" spans="1:13" ht="24" thickTop="1" thickBot="1">
      <c r="A170" s="320">
        <f>A166+1</f>
        <v>9</v>
      </c>
      <c r="B170" s="232" t="s">
        <v>19</v>
      </c>
      <c r="C170" s="233" t="s">
        <v>20</v>
      </c>
      <c r="D170" s="233" t="s">
        <v>21</v>
      </c>
      <c r="E170" s="323" t="s">
        <v>22</v>
      </c>
      <c r="F170" s="323"/>
      <c r="G170" s="323" t="s">
        <v>12</v>
      </c>
      <c r="H170" s="324"/>
      <c r="I170" s="154"/>
      <c r="J170" s="19" t="s">
        <v>39</v>
      </c>
      <c r="K170" s="20"/>
      <c r="L170" s="75"/>
      <c r="M170" s="115"/>
    </row>
    <row r="171" spans="1:13" ht="23.25" thickBot="1">
      <c r="A171" s="321"/>
      <c r="B171" s="225" t="s">
        <v>262</v>
      </c>
      <c r="C171" s="121" t="s">
        <v>247</v>
      </c>
      <c r="D171" s="160">
        <v>44885</v>
      </c>
      <c r="E171" s="121"/>
      <c r="F171" s="121" t="s">
        <v>248</v>
      </c>
      <c r="G171" s="325" t="s">
        <v>249</v>
      </c>
      <c r="H171" s="326"/>
      <c r="I171" s="327"/>
      <c r="J171" s="22" t="s">
        <v>27</v>
      </c>
      <c r="K171" s="22"/>
      <c r="L171" s="85" t="s">
        <v>251</v>
      </c>
      <c r="M171" s="112">
        <v>296</v>
      </c>
    </row>
    <row r="172" spans="1:13" ht="23.25" thickBot="1">
      <c r="A172" s="321"/>
      <c r="B172" s="226" t="s">
        <v>29</v>
      </c>
      <c r="C172" s="122" t="s">
        <v>30</v>
      </c>
      <c r="D172" s="122" t="s">
        <v>31</v>
      </c>
      <c r="E172" s="328" t="s">
        <v>32</v>
      </c>
      <c r="F172" s="328"/>
      <c r="G172" s="329"/>
      <c r="H172" s="330"/>
      <c r="I172" s="331"/>
      <c r="J172" s="24" t="s">
        <v>33</v>
      </c>
      <c r="K172" s="156"/>
      <c r="L172" s="155" t="s">
        <v>251</v>
      </c>
      <c r="M172" s="113">
        <v>767.8</v>
      </c>
    </row>
    <row r="173" spans="1:13" ht="23.25" thickBot="1">
      <c r="A173" s="322"/>
      <c r="B173" s="227" t="s">
        <v>252</v>
      </c>
      <c r="C173" s="159" t="s">
        <v>249</v>
      </c>
      <c r="D173" s="171">
        <v>44885</v>
      </c>
      <c r="E173" s="26" t="s">
        <v>36</v>
      </c>
      <c r="F173" s="28" t="s">
        <v>253</v>
      </c>
      <c r="G173" s="332"/>
      <c r="H173" s="333"/>
      <c r="I173" s="334"/>
      <c r="J173" s="24" t="s">
        <v>254</v>
      </c>
      <c r="K173" s="156"/>
      <c r="L173" s="155" t="s">
        <v>251</v>
      </c>
      <c r="M173" s="113">
        <v>50</v>
      </c>
    </row>
    <row r="174" spans="1:13" ht="24" thickTop="1" thickBot="1">
      <c r="A174" s="320">
        <f>A170+1</f>
        <v>10</v>
      </c>
      <c r="B174" s="232" t="s">
        <v>19</v>
      </c>
      <c r="C174" s="233" t="s">
        <v>20</v>
      </c>
      <c r="D174" s="233" t="s">
        <v>21</v>
      </c>
      <c r="E174" s="323" t="s">
        <v>22</v>
      </c>
      <c r="F174" s="323"/>
      <c r="G174" s="323" t="s">
        <v>12</v>
      </c>
      <c r="H174" s="324"/>
      <c r="I174" s="154"/>
      <c r="J174" s="19" t="s">
        <v>39</v>
      </c>
      <c r="K174" s="20"/>
      <c r="L174" s="75"/>
      <c r="M174" s="115"/>
    </row>
    <row r="175" spans="1:13" ht="23.25" thickBot="1">
      <c r="A175" s="321"/>
      <c r="B175" s="225" t="s">
        <v>263</v>
      </c>
      <c r="C175" s="121" t="s">
        <v>247</v>
      </c>
      <c r="D175" s="160">
        <v>44885</v>
      </c>
      <c r="E175" s="121"/>
      <c r="F175" s="121" t="s">
        <v>248</v>
      </c>
      <c r="G175" s="325" t="s">
        <v>249</v>
      </c>
      <c r="H175" s="326"/>
      <c r="I175" s="327"/>
      <c r="J175" s="22" t="s">
        <v>27</v>
      </c>
      <c r="K175" s="22"/>
      <c r="L175" s="85" t="s">
        <v>251</v>
      </c>
      <c r="M175" s="112">
        <v>296</v>
      </c>
    </row>
    <row r="176" spans="1:13" ht="23.25" thickBot="1">
      <c r="A176" s="321"/>
      <c r="B176" s="226" t="s">
        <v>29</v>
      </c>
      <c r="C176" s="122" t="s">
        <v>30</v>
      </c>
      <c r="D176" s="122" t="s">
        <v>31</v>
      </c>
      <c r="E176" s="328" t="s">
        <v>32</v>
      </c>
      <c r="F176" s="328"/>
      <c r="G176" s="329"/>
      <c r="H176" s="330"/>
      <c r="I176" s="331"/>
      <c r="J176" s="24" t="s">
        <v>33</v>
      </c>
      <c r="K176" s="156"/>
      <c r="L176" s="155" t="s">
        <v>251</v>
      </c>
      <c r="M176" s="113">
        <v>767.8</v>
      </c>
    </row>
    <row r="177" spans="1:13" ht="23.25" thickBot="1">
      <c r="A177" s="322"/>
      <c r="B177" s="227" t="s">
        <v>252</v>
      </c>
      <c r="C177" s="159" t="s">
        <v>249</v>
      </c>
      <c r="D177" s="171">
        <v>44885</v>
      </c>
      <c r="E177" s="26" t="s">
        <v>36</v>
      </c>
      <c r="F177" s="28" t="s">
        <v>253</v>
      </c>
      <c r="G177" s="332"/>
      <c r="H177" s="333"/>
      <c r="I177" s="334"/>
      <c r="J177" s="24" t="s">
        <v>254</v>
      </c>
      <c r="K177" s="156"/>
      <c r="L177" s="155" t="s">
        <v>251</v>
      </c>
      <c r="M177" s="113">
        <v>50</v>
      </c>
    </row>
    <row r="178" spans="1:13" ht="24" thickTop="1" thickBot="1">
      <c r="A178" s="320">
        <f>A174+1</f>
        <v>11</v>
      </c>
      <c r="B178" s="232" t="s">
        <v>19</v>
      </c>
      <c r="C178" s="233" t="s">
        <v>20</v>
      </c>
      <c r="D178" s="233" t="s">
        <v>21</v>
      </c>
      <c r="E178" s="323" t="s">
        <v>22</v>
      </c>
      <c r="F178" s="323"/>
      <c r="G178" s="323" t="s">
        <v>12</v>
      </c>
      <c r="H178" s="324"/>
      <c r="I178" s="154"/>
      <c r="J178" s="19" t="s">
        <v>39</v>
      </c>
      <c r="K178" s="20"/>
      <c r="L178" s="75"/>
      <c r="M178" s="115"/>
    </row>
    <row r="179" spans="1:13" ht="23.25" thickBot="1">
      <c r="A179" s="321"/>
      <c r="B179" s="225" t="s">
        <v>264</v>
      </c>
      <c r="C179" s="121" t="s">
        <v>247</v>
      </c>
      <c r="D179" s="160">
        <v>44885</v>
      </c>
      <c r="E179" s="121"/>
      <c r="F179" s="121" t="s">
        <v>248</v>
      </c>
      <c r="G179" s="325" t="s">
        <v>249</v>
      </c>
      <c r="H179" s="326"/>
      <c r="I179" s="327"/>
      <c r="J179" s="22" t="s">
        <v>27</v>
      </c>
      <c r="K179" s="22"/>
      <c r="L179" s="85" t="s">
        <v>251</v>
      </c>
      <c r="M179" s="112">
        <v>296</v>
      </c>
    </row>
    <row r="180" spans="1:13" ht="23.25" thickBot="1">
      <c r="A180" s="321"/>
      <c r="B180" s="226" t="s">
        <v>29</v>
      </c>
      <c r="C180" s="122" t="s">
        <v>30</v>
      </c>
      <c r="D180" s="122" t="s">
        <v>31</v>
      </c>
      <c r="E180" s="328" t="s">
        <v>32</v>
      </c>
      <c r="F180" s="328"/>
      <c r="G180" s="329"/>
      <c r="H180" s="330"/>
      <c r="I180" s="331"/>
      <c r="J180" s="24" t="s">
        <v>33</v>
      </c>
      <c r="K180" s="156"/>
      <c r="L180" s="155" t="s">
        <v>251</v>
      </c>
      <c r="M180" s="113">
        <v>767.8</v>
      </c>
    </row>
    <row r="181" spans="1:13" ht="23.25" thickBot="1">
      <c r="A181" s="322"/>
      <c r="B181" s="227" t="s">
        <v>252</v>
      </c>
      <c r="C181" s="159" t="s">
        <v>249</v>
      </c>
      <c r="D181" s="171">
        <v>44885</v>
      </c>
      <c r="E181" s="26" t="s">
        <v>36</v>
      </c>
      <c r="F181" s="28" t="s">
        <v>253</v>
      </c>
      <c r="G181" s="332"/>
      <c r="H181" s="333"/>
      <c r="I181" s="334"/>
      <c r="J181" s="24" t="s">
        <v>254</v>
      </c>
      <c r="K181" s="156"/>
      <c r="L181" s="155" t="s">
        <v>251</v>
      </c>
      <c r="M181" s="113">
        <v>50</v>
      </c>
    </row>
    <row r="182" spans="1:13" ht="24" thickTop="1" thickBot="1">
      <c r="A182" s="320">
        <f>A178+1</f>
        <v>12</v>
      </c>
      <c r="B182" s="232" t="s">
        <v>19</v>
      </c>
      <c r="C182" s="233" t="s">
        <v>20</v>
      </c>
      <c r="D182" s="233" t="s">
        <v>21</v>
      </c>
      <c r="E182" s="323" t="s">
        <v>22</v>
      </c>
      <c r="F182" s="323"/>
      <c r="G182" s="323" t="s">
        <v>12</v>
      </c>
      <c r="H182" s="324"/>
      <c r="I182" s="154"/>
      <c r="J182" s="19" t="s">
        <v>39</v>
      </c>
      <c r="K182" s="20"/>
      <c r="L182" s="20"/>
      <c r="M182" s="21"/>
    </row>
    <row r="183" spans="1:13" ht="23.25" thickBot="1">
      <c r="A183" s="321"/>
      <c r="B183" s="225" t="s">
        <v>265</v>
      </c>
      <c r="C183" s="121" t="s">
        <v>247</v>
      </c>
      <c r="D183" s="160">
        <v>44885</v>
      </c>
      <c r="E183" s="121"/>
      <c r="F183" s="121" t="s">
        <v>248</v>
      </c>
      <c r="G183" s="325" t="s">
        <v>249</v>
      </c>
      <c r="H183" s="326"/>
      <c r="I183" s="327"/>
      <c r="J183" s="22" t="s">
        <v>27</v>
      </c>
      <c r="K183" s="22"/>
      <c r="L183" s="85" t="s">
        <v>251</v>
      </c>
      <c r="M183" s="112">
        <v>296</v>
      </c>
    </row>
    <row r="184" spans="1:13" ht="23.25" thickBot="1">
      <c r="A184" s="321"/>
      <c r="B184" s="226" t="s">
        <v>29</v>
      </c>
      <c r="C184" s="122" t="s">
        <v>30</v>
      </c>
      <c r="D184" s="122" t="s">
        <v>31</v>
      </c>
      <c r="E184" s="328" t="s">
        <v>32</v>
      </c>
      <c r="F184" s="328"/>
      <c r="G184" s="329"/>
      <c r="H184" s="330"/>
      <c r="I184" s="331"/>
      <c r="J184" s="24" t="s">
        <v>33</v>
      </c>
      <c r="K184" s="156"/>
      <c r="L184" s="155" t="s">
        <v>251</v>
      </c>
      <c r="M184" s="113">
        <v>767.8</v>
      </c>
    </row>
    <row r="185" spans="1:13" ht="23.25" thickBot="1">
      <c r="A185" s="322"/>
      <c r="B185" s="227" t="s">
        <v>252</v>
      </c>
      <c r="C185" s="159" t="s">
        <v>249</v>
      </c>
      <c r="D185" s="171">
        <v>44885</v>
      </c>
      <c r="E185" s="26" t="s">
        <v>36</v>
      </c>
      <c r="F185" s="28" t="s">
        <v>253</v>
      </c>
      <c r="G185" s="332"/>
      <c r="H185" s="333"/>
      <c r="I185" s="334"/>
      <c r="J185" s="24" t="s">
        <v>254</v>
      </c>
      <c r="K185" s="156"/>
      <c r="L185" s="155" t="s">
        <v>251</v>
      </c>
      <c r="M185" s="113">
        <v>50</v>
      </c>
    </row>
    <row r="186" spans="1:13" ht="24" thickTop="1" thickBot="1">
      <c r="A186" s="320">
        <f>A182+1</f>
        <v>13</v>
      </c>
      <c r="B186" s="232" t="s">
        <v>19</v>
      </c>
      <c r="C186" s="233" t="s">
        <v>20</v>
      </c>
      <c r="D186" s="233" t="s">
        <v>21</v>
      </c>
      <c r="E186" s="323" t="s">
        <v>22</v>
      </c>
      <c r="F186" s="323"/>
      <c r="G186" s="323" t="s">
        <v>12</v>
      </c>
      <c r="H186" s="324"/>
      <c r="I186" s="154"/>
      <c r="J186" s="19" t="s">
        <v>39</v>
      </c>
      <c r="K186" s="20"/>
      <c r="L186" s="75"/>
      <c r="M186" s="115"/>
    </row>
    <row r="187" spans="1:13" ht="23.25" thickBot="1">
      <c r="A187" s="321"/>
      <c r="B187" s="225" t="s">
        <v>266</v>
      </c>
      <c r="C187" s="121" t="s">
        <v>247</v>
      </c>
      <c r="D187" s="160">
        <v>44885</v>
      </c>
      <c r="E187" s="121"/>
      <c r="F187" s="121" t="s">
        <v>248</v>
      </c>
      <c r="G187" s="325" t="s">
        <v>249</v>
      </c>
      <c r="H187" s="326"/>
      <c r="I187" s="327"/>
      <c r="J187" s="22" t="s">
        <v>27</v>
      </c>
      <c r="K187" s="22"/>
      <c r="L187" s="85" t="s">
        <v>251</v>
      </c>
      <c r="M187" s="112">
        <v>296</v>
      </c>
    </row>
    <row r="188" spans="1:13" ht="23.25" thickBot="1">
      <c r="A188" s="321"/>
      <c r="B188" s="226" t="s">
        <v>29</v>
      </c>
      <c r="C188" s="122" t="s">
        <v>30</v>
      </c>
      <c r="D188" s="122" t="s">
        <v>31</v>
      </c>
      <c r="E188" s="328" t="s">
        <v>32</v>
      </c>
      <c r="F188" s="328"/>
      <c r="G188" s="329"/>
      <c r="H188" s="330"/>
      <c r="I188" s="331"/>
      <c r="J188" s="24" t="s">
        <v>33</v>
      </c>
      <c r="K188" s="156"/>
      <c r="L188" s="155" t="s">
        <v>251</v>
      </c>
      <c r="M188" s="113">
        <v>767.8</v>
      </c>
    </row>
    <row r="189" spans="1:13" ht="23.25" thickBot="1">
      <c r="A189" s="322"/>
      <c r="B189" s="227" t="s">
        <v>252</v>
      </c>
      <c r="C189" s="159" t="s">
        <v>249</v>
      </c>
      <c r="D189" s="171">
        <v>44885</v>
      </c>
      <c r="E189" s="26" t="s">
        <v>36</v>
      </c>
      <c r="F189" s="28" t="s">
        <v>253</v>
      </c>
      <c r="G189" s="332"/>
      <c r="H189" s="333"/>
      <c r="I189" s="334"/>
      <c r="J189" s="24" t="s">
        <v>254</v>
      </c>
      <c r="K189" s="156"/>
      <c r="L189" s="155" t="s">
        <v>251</v>
      </c>
      <c r="M189" s="113">
        <v>50</v>
      </c>
    </row>
    <row r="190" spans="1:13" ht="24" thickTop="1" thickBot="1">
      <c r="A190" s="320">
        <f>A186+1</f>
        <v>14</v>
      </c>
      <c r="B190" s="232" t="s">
        <v>19</v>
      </c>
      <c r="C190" s="233" t="s">
        <v>20</v>
      </c>
      <c r="D190" s="233" t="s">
        <v>21</v>
      </c>
      <c r="E190" s="323" t="s">
        <v>22</v>
      </c>
      <c r="F190" s="323"/>
      <c r="G190" s="323" t="s">
        <v>12</v>
      </c>
      <c r="H190" s="324"/>
      <c r="I190" s="154"/>
      <c r="J190" s="19" t="s">
        <v>39</v>
      </c>
      <c r="K190" s="20"/>
      <c r="L190" s="75"/>
      <c r="M190" s="115"/>
    </row>
    <row r="191" spans="1:13" ht="23.25" thickBot="1">
      <c r="A191" s="321"/>
      <c r="B191" s="225" t="s">
        <v>267</v>
      </c>
      <c r="C191" s="121" t="s">
        <v>247</v>
      </c>
      <c r="D191" s="160">
        <v>44885</v>
      </c>
      <c r="E191" s="121"/>
      <c r="F191" s="121" t="s">
        <v>248</v>
      </c>
      <c r="G191" s="325" t="s">
        <v>249</v>
      </c>
      <c r="H191" s="326"/>
      <c r="I191" s="327"/>
      <c r="J191" s="22" t="s">
        <v>27</v>
      </c>
      <c r="K191" s="22"/>
      <c r="L191" s="85" t="s">
        <v>251</v>
      </c>
      <c r="M191" s="112">
        <v>296</v>
      </c>
    </row>
    <row r="192" spans="1:13" ht="23.25" thickBot="1">
      <c r="A192" s="321"/>
      <c r="B192" s="226" t="s">
        <v>29</v>
      </c>
      <c r="C192" s="122" t="s">
        <v>30</v>
      </c>
      <c r="D192" s="122" t="s">
        <v>31</v>
      </c>
      <c r="E192" s="328" t="s">
        <v>32</v>
      </c>
      <c r="F192" s="328"/>
      <c r="G192" s="329"/>
      <c r="H192" s="330"/>
      <c r="I192" s="331"/>
      <c r="J192" s="24" t="s">
        <v>33</v>
      </c>
      <c r="K192" s="156"/>
      <c r="L192" s="155" t="s">
        <v>251</v>
      </c>
      <c r="M192" s="113">
        <v>767.8</v>
      </c>
    </row>
    <row r="193" spans="1:13" ht="23.25" thickBot="1">
      <c r="A193" s="322"/>
      <c r="B193" s="230" t="s">
        <v>252</v>
      </c>
      <c r="C193" s="157" t="s">
        <v>249</v>
      </c>
      <c r="D193" s="171">
        <v>44885</v>
      </c>
      <c r="E193" s="26" t="s">
        <v>36</v>
      </c>
      <c r="F193" s="158" t="s">
        <v>253</v>
      </c>
      <c r="G193" s="332"/>
      <c r="H193" s="333"/>
      <c r="I193" s="334"/>
      <c r="J193" s="34" t="s">
        <v>254</v>
      </c>
      <c r="K193" s="35"/>
      <c r="L193" s="99" t="s">
        <v>251</v>
      </c>
      <c r="M193" s="114">
        <v>50</v>
      </c>
    </row>
    <row r="194" spans="1:13" ht="24" thickTop="1" thickBot="1">
      <c r="A194" s="320">
        <f>A190+1</f>
        <v>15</v>
      </c>
      <c r="B194" s="232" t="s">
        <v>19</v>
      </c>
      <c r="C194" s="233" t="s">
        <v>20</v>
      </c>
      <c r="D194" s="233" t="s">
        <v>21</v>
      </c>
      <c r="E194" s="323" t="s">
        <v>22</v>
      </c>
      <c r="F194" s="323"/>
      <c r="G194" s="323" t="s">
        <v>12</v>
      </c>
      <c r="H194" s="324"/>
      <c r="I194" s="154"/>
      <c r="J194" s="19" t="s">
        <v>39</v>
      </c>
      <c r="K194" s="20"/>
      <c r="L194" s="75"/>
      <c r="M194" s="115"/>
    </row>
    <row r="195" spans="1:13" ht="23.25" thickBot="1">
      <c r="A195" s="321"/>
      <c r="B195" s="225" t="s">
        <v>268</v>
      </c>
      <c r="C195" s="121" t="s">
        <v>247</v>
      </c>
      <c r="D195" s="160">
        <v>44885</v>
      </c>
      <c r="E195" s="121"/>
      <c r="F195" s="121" t="s">
        <v>248</v>
      </c>
      <c r="G195" s="325" t="s">
        <v>249</v>
      </c>
      <c r="H195" s="326"/>
      <c r="I195" s="327"/>
      <c r="J195" s="22" t="s">
        <v>27</v>
      </c>
      <c r="K195" s="22"/>
      <c r="L195" s="85" t="s">
        <v>251</v>
      </c>
      <c r="M195" s="112">
        <v>296</v>
      </c>
    </row>
    <row r="196" spans="1:13" ht="23.25" thickBot="1">
      <c r="A196" s="321"/>
      <c r="B196" s="226" t="s">
        <v>29</v>
      </c>
      <c r="C196" s="122" t="s">
        <v>30</v>
      </c>
      <c r="D196" s="122" t="s">
        <v>31</v>
      </c>
      <c r="E196" s="328" t="s">
        <v>32</v>
      </c>
      <c r="F196" s="328"/>
      <c r="G196" s="329"/>
      <c r="H196" s="330"/>
      <c r="I196" s="331"/>
      <c r="J196" s="24" t="s">
        <v>33</v>
      </c>
      <c r="K196" s="156"/>
      <c r="L196" s="155" t="s">
        <v>251</v>
      </c>
      <c r="M196" s="113">
        <v>767.8</v>
      </c>
    </row>
    <row r="197" spans="1:13" ht="23.25" thickBot="1">
      <c r="A197" s="322"/>
      <c r="B197" s="230" t="s">
        <v>252</v>
      </c>
      <c r="C197" s="157" t="s">
        <v>249</v>
      </c>
      <c r="D197" s="171">
        <v>44885</v>
      </c>
      <c r="E197" s="26" t="s">
        <v>36</v>
      </c>
      <c r="F197" s="116" t="s">
        <v>253</v>
      </c>
      <c r="G197" s="332"/>
      <c r="H197" s="333"/>
      <c r="I197" s="334"/>
      <c r="J197" s="34" t="s">
        <v>254</v>
      </c>
      <c r="K197" s="35"/>
      <c r="L197" s="99" t="s">
        <v>251</v>
      </c>
      <c r="M197" s="114">
        <v>50</v>
      </c>
    </row>
    <row r="198" spans="1:13" ht="24" thickTop="1" thickBot="1">
      <c r="A198" s="320">
        <f>A194+1</f>
        <v>16</v>
      </c>
      <c r="B198" s="232" t="s">
        <v>19</v>
      </c>
      <c r="C198" s="233" t="s">
        <v>20</v>
      </c>
      <c r="D198" s="233" t="s">
        <v>21</v>
      </c>
      <c r="E198" s="323" t="s">
        <v>22</v>
      </c>
      <c r="F198" s="323"/>
      <c r="G198" s="323" t="s">
        <v>12</v>
      </c>
      <c r="H198" s="324"/>
      <c r="I198" s="154"/>
      <c r="J198" s="19" t="s">
        <v>39</v>
      </c>
      <c r="K198" s="20"/>
      <c r="L198" s="75"/>
      <c r="M198" s="115"/>
    </row>
    <row r="199" spans="1:13" ht="45.75" thickBot="1">
      <c r="A199" s="321"/>
      <c r="B199" s="225" t="s">
        <v>269</v>
      </c>
      <c r="C199" s="121" t="s">
        <v>270</v>
      </c>
      <c r="D199" s="160">
        <v>44897</v>
      </c>
      <c r="E199" s="121"/>
      <c r="F199" s="121" t="s">
        <v>271</v>
      </c>
      <c r="G199" s="325" t="s">
        <v>272</v>
      </c>
      <c r="H199" s="326"/>
      <c r="I199" s="327"/>
      <c r="J199" s="22" t="s">
        <v>27</v>
      </c>
      <c r="K199" s="22"/>
      <c r="L199" s="85" t="s">
        <v>251</v>
      </c>
      <c r="M199" s="112">
        <v>231.56</v>
      </c>
    </row>
    <row r="200" spans="1:13" ht="23.25" thickBot="1">
      <c r="A200" s="321"/>
      <c r="B200" s="226" t="s">
        <v>29</v>
      </c>
      <c r="C200" s="122" t="s">
        <v>30</v>
      </c>
      <c r="D200" s="122" t="s">
        <v>31</v>
      </c>
      <c r="E200" s="328" t="s">
        <v>32</v>
      </c>
      <c r="F200" s="328"/>
      <c r="G200" s="329"/>
      <c r="H200" s="330"/>
      <c r="I200" s="331"/>
      <c r="J200" s="24" t="s">
        <v>273</v>
      </c>
      <c r="K200" s="155" t="s">
        <v>251</v>
      </c>
      <c r="L200" s="155"/>
      <c r="M200" s="113">
        <v>118.5</v>
      </c>
    </row>
    <row r="201" spans="1:13" ht="15.75" thickBot="1">
      <c r="A201" s="322"/>
      <c r="B201" s="230" t="s">
        <v>252</v>
      </c>
      <c r="C201" s="157" t="s">
        <v>272</v>
      </c>
      <c r="D201" s="171">
        <v>44897</v>
      </c>
      <c r="E201" s="26" t="s">
        <v>36</v>
      </c>
      <c r="F201" s="158" t="s">
        <v>274</v>
      </c>
      <c r="G201" s="332"/>
      <c r="H201" s="333"/>
      <c r="I201" s="334"/>
      <c r="J201" s="34"/>
      <c r="K201" s="99"/>
      <c r="L201" s="99"/>
      <c r="M201" s="114"/>
    </row>
    <row r="202" spans="1:13" ht="24" thickTop="1" thickBot="1">
      <c r="A202" s="320">
        <f>A198+1</f>
        <v>17</v>
      </c>
      <c r="B202" s="232" t="s">
        <v>19</v>
      </c>
      <c r="C202" s="233" t="s">
        <v>20</v>
      </c>
      <c r="D202" s="233" t="s">
        <v>21</v>
      </c>
      <c r="E202" s="323" t="s">
        <v>22</v>
      </c>
      <c r="F202" s="323"/>
      <c r="G202" s="323" t="s">
        <v>12</v>
      </c>
      <c r="H202" s="324"/>
      <c r="I202" s="154"/>
      <c r="J202" s="19" t="s">
        <v>39</v>
      </c>
      <c r="K202" s="75"/>
      <c r="L202" s="75"/>
      <c r="M202" s="115"/>
    </row>
    <row r="203" spans="1:13" ht="45.75" thickBot="1">
      <c r="A203" s="321"/>
      <c r="B203" s="225" t="s">
        <v>261</v>
      </c>
      <c r="C203" s="121" t="s">
        <v>270</v>
      </c>
      <c r="D203" s="160">
        <v>44897</v>
      </c>
      <c r="E203" s="121"/>
      <c r="F203" s="121" t="s">
        <v>271</v>
      </c>
      <c r="G203" s="325" t="s">
        <v>272</v>
      </c>
      <c r="H203" s="326"/>
      <c r="I203" s="327"/>
      <c r="J203" s="22" t="s">
        <v>27</v>
      </c>
      <c r="K203" s="85"/>
      <c r="L203" s="85" t="s">
        <v>251</v>
      </c>
      <c r="M203" s="112">
        <v>231.56</v>
      </c>
    </row>
    <row r="204" spans="1:13" ht="23.25" thickBot="1">
      <c r="A204" s="321"/>
      <c r="B204" s="226" t="s">
        <v>29</v>
      </c>
      <c r="C204" s="122" t="s">
        <v>30</v>
      </c>
      <c r="D204" s="122" t="s">
        <v>31</v>
      </c>
      <c r="E204" s="328" t="s">
        <v>32</v>
      </c>
      <c r="F204" s="328"/>
      <c r="G204" s="329"/>
      <c r="H204" s="330"/>
      <c r="I204" s="331"/>
      <c r="J204" s="24" t="s">
        <v>273</v>
      </c>
      <c r="K204" s="155" t="s">
        <v>251</v>
      </c>
      <c r="L204" s="155"/>
      <c r="M204" s="113">
        <v>118.5</v>
      </c>
    </row>
    <row r="205" spans="1:13" ht="15.75" thickBot="1">
      <c r="A205" s="322"/>
      <c r="B205" s="230" t="s">
        <v>252</v>
      </c>
      <c r="C205" s="157" t="s">
        <v>272</v>
      </c>
      <c r="D205" s="171">
        <v>44897</v>
      </c>
      <c r="E205" s="26" t="s">
        <v>36</v>
      </c>
      <c r="F205" s="158" t="s">
        <v>274</v>
      </c>
      <c r="G205" s="332"/>
      <c r="H205" s="333"/>
      <c r="I205" s="334"/>
      <c r="J205" s="34"/>
      <c r="K205" s="99"/>
      <c r="L205" s="99"/>
      <c r="M205" s="114"/>
    </row>
    <row r="206" spans="1:13" ht="24" thickTop="1" thickBot="1">
      <c r="A206" s="320">
        <f>A202+1</f>
        <v>18</v>
      </c>
      <c r="B206" s="232" t="s">
        <v>19</v>
      </c>
      <c r="C206" s="233" t="s">
        <v>20</v>
      </c>
      <c r="D206" s="233" t="s">
        <v>21</v>
      </c>
      <c r="E206" s="323" t="s">
        <v>22</v>
      </c>
      <c r="F206" s="323"/>
      <c r="G206" s="323" t="s">
        <v>12</v>
      </c>
      <c r="H206" s="324"/>
      <c r="I206" s="154"/>
      <c r="J206" s="19" t="s">
        <v>39</v>
      </c>
      <c r="K206" s="75"/>
      <c r="L206" s="75"/>
      <c r="M206" s="115"/>
    </row>
    <row r="207" spans="1:13" ht="45.75" thickBot="1">
      <c r="A207" s="321"/>
      <c r="B207" s="225" t="s">
        <v>262</v>
      </c>
      <c r="C207" s="121" t="s">
        <v>270</v>
      </c>
      <c r="D207" s="160">
        <v>44897</v>
      </c>
      <c r="E207" s="121"/>
      <c r="F207" s="121" t="s">
        <v>271</v>
      </c>
      <c r="G207" s="325" t="s">
        <v>272</v>
      </c>
      <c r="H207" s="326"/>
      <c r="I207" s="327"/>
      <c r="J207" s="22" t="s">
        <v>27</v>
      </c>
      <c r="K207" s="85"/>
      <c r="L207" s="85" t="s">
        <v>251</v>
      </c>
      <c r="M207" s="112">
        <v>231.56</v>
      </c>
    </row>
    <row r="208" spans="1:13" ht="23.25" thickBot="1">
      <c r="A208" s="321"/>
      <c r="B208" s="226" t="s">
        <v>29</v>
      </c>
      <c r="C208" s="122" t="s">
        <v>30</v>
      </c>
      <c r="D208" s="122" t="s">
        <v>31</v>
      </c>
      <c r="E208" s="328" t="s">
        <v>32</v>
      </c>
      <c r="F208" s="328"/>
      <c r="G208" s="329"/>
      <c r="H208" s="330"/>
      <c r="I208" s="331"/>
      <c r="J208" s="24" t="s">
        <v>273</v>
      </c>
      <c r="K208" s="155" t="s">
        <v>251</v>
      </c>
      <c r="L208" s="155"/>
      <c r="M208" s="113">
        <v>118.5</v>
      </c>
    </row>
    <row r="209" spans="1:13" ht="15.75" thickBot="1">
      <c r="A209" s="322"/>
      <c r="B209" s="230" t="s">
        <v>252</v>
      </c>
      <c r="C209" s="157" t="s">
        <v>272</v>
      </c>
      <c r="D209" s="171">
        <v>44897</v>
      </c>
      <c r="E209" s="26" t="s">
        <v>36</v>
      </c>
      <c r="F209" s="158" t="s">
        <v>274</v>
      </c>
      <c r="G209" s="332"/>
      <c r="H209" s="333"/>
      <c r="I209" s="334"/>
      <c r="J209" s="34"/>
      <c r="K209" s="99"/>
      <c r="L209" s="99"/>
      <c r="M209" s="114"/>
    </row>
    <row r="210" spans="1:13" ht="24" thickTop="1" thickBot="1">
      <c r="A210" s="320">
        <f>A206+1</f>
        <v>19</v>
      </c>
      <c r="B210" s="232" t="s">
        <v>19</v>
      </c>
      <c r="C210" s="233" t="s">
        <v>20</v>
      </c>
      <c r="D210" s="233" t="s">
        <v>21</v>
      </c>
      <c r="E210" s="323" t="s">
        <v>22</v>
      </c>
      <c r="F210" s="323"/>
      <c r="G210" s="323" t="s">
        <v>12</v>
      </c>
      <c r="H210" s="324"/>
      <c r="I210" s="154"/>
      <c r="J210" s="19" t="s">
        <v>39</v>
      </c>
      <c r="K210" s="75"/>
      <c r="L210" s="75"/>
      <c r="M210" s="115"/>
    </row>
    <row r="211" spans="1:13" ht="45.75" thickBot="1">
      <c r="A211" s="321"/>
      <c r="B211" s="225" t="s">
        <v>275</v>
      </c>
      <c r="C211" s="121" t="s">
        <v>270</v>
      </c>
      <c r="D211" s="160">
        <v>44897</v>
      </c>
      <c r="E211" s="121"/>
      <c r="F211" s="121" t="s">
        <v>271</v>
      </c>
      <c r="G211" s="325" t="s">
        <v>272</v>
      </c>
      <c r="H211" s="326"/>
      <c r="I211" s="327"/>
      <c r="J211" s="22" t="s">
        <v>27</v>
      </c>
      <c r="K211" s="85"/>
      <c r="L211" s="85" t="s">
        <v>251</v>
      </c>
      <c r="M211" s="112">
        <v>231.56</v>
      </c>
    </row>
    <row r="212" spans="1:13" ht="23.25" thickBot="1">
      <c r="A212" s="321"/>
      <c r="B212" s="226" t="s">
        <v>29</v>
      </c>
      <c r="C212" s="122" t="s">
        <v>30</v>
      </c>
      <c r="D212" s="122" t="s">
        <v>31</v>
      </c>
      <c r="E212" s="328" t="s">
        <v>32</v>
      </c>
      <c r="F212" s="328"/>
      <c r="G212" s="329"/>
      <c r="H212" s="330"/>
      <c r="I212" s="331"/>
      <c r="J212" s="24" t="s">
        <v>273</v>
      </c>
      <c r="K212" s="155" t="s">
        <v>251</v>
      </c>
      <c r="L212" s="155"/>
      <c r="M212" s="113">
        <v>118.5</v>
      </c>
    </row>
    <row r="213" spans="1:13" ht="15.75" thickBot="1">
      <c r="A213" s="322"/>
      <c r="B213" s="230" t="s">
        <v>252</v>
      </c>
      <c r="C213" s="157" t="s">
        <v>272</v>
      </c>
      <c r="D213" s="171">
        <v>44897</v>
      </c>
      <c r="E213" s="26" t="s">
        <v>36</v>
      </c>
      <c r="F213" s="158" t="s">
        <v>274</v>
      </c>
      <c r="G213" s="332"/>
      <c r="H213" s="333"/>
      <c r="I213" s="334"/>
      <c r="J213" s="34"/>
      <c r="K213" s="99"/>
      <c r="L213" s="99"/>
      <c r="M213" s="114"/>
    </row>
    <row r="214" spans="1:13" ht="24" thickTop="1" thickBot="1">
      <c r="A214" s="320">
        <f>A210+1</f>
        <v>20</v>
      </c>
      <c r="B214" s="232" t="s">
        <v>19</v>
      </c>
      <c r="C214" s="233" t="s">
        <v>20</v>
      </c>
      <c r="D214" s="233" t="s">
        <v>21</v>
      </c>
      <c r="E214" s="323" t="s">
        <v>22</v>
      </c>
      <c r="F214" s="323"/>
      <c r="G214" s="323" t="s">
        <v>12</v>
      </c>
      <c r="H214" s="324"/>
      <c r="I214" s="154"/>
      <c r="J214" s="19" t="s">
        <v>39</v>
      </c>
      <c r="K214" s="75"/>
      <c r="L214" s="75"/>
      <c r="M214" s="115"/>
    </row>
    <row r="215" spans="1:13" ht="45.75" thickBot="1">
      <c r="A215" s="321"/>
      <c r="B215" s="225" t="s">
        <v>264</v>
      </c>
      <c r="C215" s="121" t="s">
        <v>270</v>
      </c>
      <c r="D215" s="160">
        <v>44897</v>
      </c>
      <c r="E215" s="121"/>
      <c r="F215" s="121" t="s">
        <v>271</v>
      </c>
      <c r="G215" s="325" t="s">
        <v>272</v>
      </c>
      <c r="H215" s="326"/>
      <c r="I215" s="327"/>
      <c r="J215" s="22" t="s">
        <v>27</v>
      </c>
      <c r="K215" s="85"/>
      <c r="L215" s="85" t="s">
        <v>251</v>
      </c>
      <c r="M215" s="112">
        <v>231.56</v>
      </c>
    </row>
    <row r="216" spans="1:13" ht="23.25" thickBot="1">
      <c r="A216" s="321"/>
      <c r="B216" s="226" t="s">
        <v>29</v>
      </c>
      <c r="C216" s="122" t="s">
        <v>30</v>
      </c>
      <c r="D216" s="122" t="s">
        <v>31</v>
      </c>
      <c r="E216" s="328" t="s">
        <v>32</v>
      </c>
      <c r="F216" s="328"/>
      <c r="G216" s="329"/>
      <c r="H216" s="330"/>
      <c r="I216" s="331"/>
      <c r="J216" s="24" t="s">
        <v>273</v>
      </c>
      <c r="K216" s="155" t="s">
        <v>251</v>
      </c>
      <c r="L216" s="155"/>
      <c r="M216" s="113">
        <v>118.5</v>
      </c>
    </row>
    <row r="217" spans="1:13" ht="15.75" thickBot="1">
      <c r="A217" s="322"/>
      <c r="B217" s="230" t="s">
        <v>252</v>
      </c>
      <c r="C217" s="157" t="s">
        <v>272</v>
      </c>
      <c r="D217" s="171">
        <v>44897</v>
      </c>
      <c r="E217" s="26" t="s">
        <v>36</v>
      </c>
      <c r="F217" s="158" t="s">
        <v>274</v>
      </c>
      <c r="G217" s="332"/>
      <c r="H217" s="333"/>
      <c r="I217" s="334"/>
      <c r="J217" s="34"/>
      <c r="K217" s="99"/>
      <c r="L217" s="99"/>
      <c r="M217" s="114"/>
    </row>
    <row r="218" spans="1:13" ht="24" thickTop="1" thickBot="1">
      <c r="A218" s="320">
        <f>A214+1</f>
        <v>21</v>
      </c>
      <c r="B218" s="232" t="s">
        <v>19</v>
      </c>
      <c r="C218" s="233" t="s">
        <v>20</v>
      </c>
      <c r="D218" s="233" t="s">
        <v>21</v>
      </c>
      <c r="E218" s="323" t="s">
        <v>22</v>
      </c>
      <c r="F218" s="323"/>
      <c r="G218" s="323" t="s">
        <v>12</v>
      </c>
      <c r="H218" s="324"/>
      <c r="I218" s="154"/>
      <c r="J218" s="19" t="s">
        <v>39</v>
      </c>
      <c r="K218" s="75"/>
      <c r="L218" s="75"/>
      <c r="M218" s="115"/>
    </row>
    <row r="219" spans="1:13" ht="45.75" thickBot="1">
      <c r="A219" s="321"/>
      <c r="B219" s="225" t="s">
        <v>265</v>
      </c>
      <c r="C219" s="121" t="s">
        <v>270</v>
      </c>
      <c r="D219" s="160">
        <v>44897</v>
      </c>
      <c r="E219" s="121"/>
      <c r="F219" s="121" t="s">
        <v>271</v>
      </c>
      <c r="G219" s="325" t="s">
        <v>272</v>
      </c>
      <c r="H219" s="326"/>
      <c r="I219" s="327"/>
      <c r="J219" s="22" t="s">
        <v>27</v>
      </c>
      <c r="K219" s="85"/>
      <c r="L219" s="85" t="s">
        <v>251</v>
      </c>
      <c r="M219" s="112">
        <v>231.56</v>
      </c>
    </row>
    <row r="220" spans="1:13" ht="23.25" thickBot="1">
      <c r="A220" s="321"/>
      <c r="B220" s="226" t="s">
        <v>29</v>
      </c>
      <c r="C220" s="122" t="s">
        <v>30</v>
      </c>
      <c r="D220" s="122" t="s">
        <v>31</v>
      </c>
      <c r="E220" s="328" t="s">
        <v>32</v>
      </c>
      <c r="F220" s="328"/>
      <c r="G220" s="329"/>
      <c r="H220" s="330"/>
      <c r="I220" s="331"/>
      <c r="J220" s="24" t="s">
        <v>273</v>
      </c>
      <c r="K220" s="155" t="s">
        <v>251</v>
      </c>
      <c r="L220" s="155"/>
      <c r="M220" s="113">
        <v>118.5</v>
      </c>
    </row>
    <row r="221" spans="1:13" ht="15.75" thickBot="1">
      <c r="A221" s="322"/>
      <c r="B221" s="230" t="s">
        <v>252</v>
      </c>
      <c r="C221" s="157" t="s">
        <v>272</v>
      </c>
      <c r="D221" s="171">
        <v>44897</v>
      </c>
      <c r="E221" s="26" t="s">
        <v>36</v>
      </c>
      <c r="F221" s="158" t="s">
        <v>274</v>
      </c>
      <c r="G221" s="332"/>
      <c r="H221" s="333"/>
      <c r="I221" s="334"/>
      <c r="J221" s="34"/>
      <c r="K221" s="99"/>
      <c r="L221" s="99"/>
      <c r="M221" s="114"/>
    </row>
    <row r="222" spans="1:13" ht="24" thickTop="1" thickBot="1">
      <c r="A222" s="320">
        <f>A218+1</f>
        <v>22</v>
      </c>
      <c r="B222" s="232" t="s">
        <v>19</v>
      </c>
      <c r="C222" s="233" t="s">
        <v>20</v>
      </c>
      <c r="D222" s="233" t="s">
        <v>21</v>
      </c>
      <c r="E222" s="323" t="s">
        <v>22</v>
      </c>
      <c r="F222" s="323"/>
      <c r="G222" s="323" t="s">
        <v>12</v>
      </c>
      <c r="H222" s="324"/>
      <c r="I222" s="154"/>
      <c r="J222" s="19" t="s">
        <v>39</v>
      </c>
      <c r="K222" s="75"/>
      <c r="L222" s="75"/>
      <c r="M222" s="115"/>
    </row>
    <row r="223" spans="1:13" ht="45.75" thickBot="1">
      <c r="A223" s="321"/>
      <c r="B223" s="225" t="s">
        <v>266</v>
      </c>
      <c r="C223" s="121" t="s">
        <v>270</v>
      </c>
      <c r="D223" s="160">
        <v>44897</v>
      </c>
      <c r="E223" s="121"/>
      <c r="F223" s="121" t="s">
        <v>271</v>
      </c>
      <c r="G223" s="325" t="s">
        <v>272</v>
      </c>
      <c r="H223" s="326"/>
      <c r="I223" s="327"/>
      <c r="J223" s="22" t="s">
        <v>27</v>
      </c>
      <c r="K223" s="85"/>
      <c r="L223" s="85" t="s">
        <v>251</v>
      </c>
      <c r="M223" s="112">
        <v>231.56</v>
      </c>
    </row>
    <row r="224" spans="1:13" ht="23.25" thickBot="1">
      <c r="A224" s="321"/>
      <c r="B224" s="226" t="s">
        <v>29</v>
      </c>
      <c r="C224" s="122" t="s">
        <v>30</v>
      </c>
      <c r="D224" s="122" t="s">
        <v>31</v>
      </c>
      <c r="E224" s="328" t="s">
        <v>32</v>
      </c>
      <c r="F224" s="328"/>
      <c r="G224" s="329"/>
      <c r="H224" s="330"/>
      <c r="I224" s="331"/>
      <c r="J224" s="24" t="s">
        <v>273</v>
      </c>
      <c r="K224" s="155" t="s">
        <v>251</v>
      </c>
      <c r="L224" s="155"/>
      <c r="M224" s="113">
        <v>118.5</v>
      </c>
    </row>
    <row r="225" spans="1:13" ht="15.75" thickBot="1">
      <c r="A225" s="322"/>
      <c r="B225" s="230" t="s">
        <v>252</v>
      </c>
      <c r="C225" s="157" t="s">
        <v>272</v>
      </c>
      <c r="D225" s="171">
        <v>44897</v>
      </c>
      <c r="E225" s="26" t="s">
        <v>36</v>
      </c>
      <c r="F225" s="158" t="s">
        <v>274</v>
      </c>
      <c r="G225" s="332"/>
      <c r="H225" s="333"/>
      <c r="I225" s="334"/>
      <c r="J225" s="34"/>
      <c r="K225" s="99"/>
      <c r="L225" s="99"/>
      <c r="M225" s="114"/>
    </row>
    <row r="226" spans="1:13" ht="24" thickTop="1" thickBot="1">
      <c r="A226" s="320">
        <f>A222+1</f>
        <v>23</v>
      </c>
      <c r="B226" s="232" t="s">
        <v>19</v>
      </c>
      <c r="C226" s="233" t="s">
        <v>20</v>
      </c>
      <c r="D226" s="233" t="s">
        <v>21</v>
      </c>
      <c r="E226" s="323" t="s">
        <v>22</v>
      </c>
      <c r="F226" s="323"/>
      <c r="G226" s="323" t="s">
        <v>12</v>
      </c>
      <c r="H226" s="324"/>
      <c r="I226" s="154"/>
      <c r="J226" s="19" t="s">
        <v>39</v>
      </c>
      <c r="K226" s="75"/>
      <c r="L226" s="75"/>
      <c r="M226" s="115"/>
    </row>
    <row r="227" spans="1:13" ht="45.75" thickBot="1">
      <c r="A227" s="321"/>
      <c r="B227" s="225" t="s">
        <v>267</v>
      </c>
      <c r="C227" s="121" t="s">
        <v>270</v>
      </c>
      <c r="D227" s="160">
        <v>44897</v>
      </c>
      <c r="E227" s="121"/>
      <c r="F227" s="121" t="s">
        <v>271</v>
      </c>
      <c r="G227" s="325" t="s">
        <v>272</v>
      </c>
      <c r="H227" s="326"/>
      <c r="I227" s="327"/>
      <c r="J227" s="22" t="s">
        <v>27</v>
      </c>
      <c r="K227" s="85"/>
      <c r="L227" s="85" t="s">
        <v>251</v>
      </c>
      <c r="M227" s="112">
        <v>231.56</v>
      </c>
    </row>
    <row r="228" spans="1:13" ht="23.25" thickBot="1">
      <c r="A228" s="321"/>
      <c r="B228" s="226" t="s">
        <v>29</v>
      </c>
      <c r="C228" s="122" t="s">
        <v>30</v>
      </c>
      <c r="D228" s="122" t="s">
        <v>31</v>
      </c>
      <c r="E228" s="328" t="s">
        <v>32</v>
      </c>
      <c r="F228" s="328"/>
      <c r="G228" s="329"/>
      <c r="H228" s="330"/>
      <c r="I228" s="331"/>
      <c r="J228" s="24" t="s">
        <v>273</v>
      </c>
      <c r="K228" s="155" t="s">
        <v>251</v>
      </c>
      <c r="L228" s="155"/>
      <c r="M228" s="113">
        <v>118.5</v>
      </c>
    </row>
    <row r="229" spans="1:13" ht="15.75" thickBot="1">
      <c r="A229" s="322"/>
      <c r="B229" s="230" t="s">
        <v>252</v>
      </c>
      <c r="C229" s="157" t="s">
        <v>272</v>
      </c>
      <c r="D229" s="171">
        <v>44897</v>
      </c>
      <c r="E229" s="26" t="s">
        <v>36</v>
      </c>
      <c r="F229" s="158" t="s">
        <v>274</v>
      </c>
      <c r="G229" s="332"/>
      <c r="H229" s="333"/>
      <c r="I229" s="334"/>
      <c r="J229" s="34"/>
      <c r="K229" s="99"/>
      <c r="L229" s="99"/>
      <c r="M229" s="114"/>
    </row>
    <row r="230" spans="1:13" ht="24" thickTop="1" thickBot="1">
      <c r="A230" s="320">
        <f>A226+1</f>
        <v>24</v>
      </c>
      <c r="B230" s="232" t="s">
        <v>19</v>
      </c>
      <c r="C230" s="233" t="s">
        <v>20</v>
      </c>
      <c r="D230" s="233" t="s">
        <v>21</v>
      </c>
      <c r="E230" s="323" t="s">
        <v>22</v>
      </c>
      <c r="F230" s="323"/>
      <c r="G230" s="323" t="s">
        <v>12</v>
      </c>
      <c r="H230" s="324"/>
      <c r="I230" s="154"/>
      <c r="J230" s="19" t="s">
        <v>39</v>
      </c>
      <c r="K230" s="75"/>
      <c r="L230" s="75"/>
      <c r="M230" s="115"/>
    </row>
    <row r="231" spans="1:13" ht="45.75" thickBot="1">
      <c r="A231" s="321"/>
      <c r="B231" s="225" t="s">
        <v>268</v>
      </c>
      <c r="C231" s="121" t="s">
        <v>270</v>
      </c>
      <c r="D231" s="160">
        <v>44897</v>
      </c>
      <c r="E231" s="121"/>
      <c r="F231" s="121" t="s">
        <v>271</v>
      </c>
      <c r="G231" s="325" t="s">
        <v>272</v>
      </c>
      <c r="H231" s="326"/>
      <c r="I231" s="327"/>
      <c r="J231" s="22" t="s">
        <v>27</v>
      </c>
      <c r="K231" s="85"/>
      <c r="L231" s="85" t="s">
        <v>251</v>
      </c>
      <c r="M231" s="112">
        <v>231.56</v>
      </c>
    </row>
    <row r="232" spans="1:13" ht="23.25" thickBot="1">
      <c r="A232" s="321"/>
      <c r="B232" s="226" t="s">
        <v>29</v>
      </c>
      <c r="C232" s="122" t="s">
        <v>30</v>
      </c>
      <c r="D232" s="122" t="s">
        <v>31</v>
      </c>
      <c r="E232" s="328" t="s">
        <v>32</v>
      </c>
      <c r="F232" s="328"/>
      <c r="G232" s="329"/>
      <c r="H232" s="330"/>
      <c r="I232" s="331"/>
      <c r="J232" s="24" t="s">
        <v>273</v>
      </c>
      <c r="K232" s="155" t="s">
        <v>251</v>
      </c>
      <c r="L232" s="155"/>
      <c r="M232" s="113">
        <v>118.5</v>
      </c>
    </row>
    <row r="233" spans="1:13" ht="15.75" thickBot="1">
      <c r="A233" s="322"/>
      <c r="B233" s="230" t="s">
        <v>252</v>
      </c>
      <c r="C233" s="157" t="s">
        <v>272</v>
      </c>
      <c r="D233" s="171">
        <v>44897</v>
      </c>
      <c r="E233" s="26" t="s">
        <v>36</v>
      </c>
      <c r="F233" s="158" t="s">
        <v>274</v>
      </c>
      <c r="G233" s="332"/>
      <c r="H233" s="333"/>
      <c r="I233" s="334"/>
      <c r="J233" s="34"/>
      <c r="K233" s="99"/>
      <c r="L233" s="99"/>
      <c r="M233" s="114"/>
    </row>
    <row r="234" spans="1:13" ht="24" thickTop="1" thickBot="1">
      <c r="A234" s="320">
        <f>A230+1</f>
        <v>25</v>
      </c>
      <c r="B234" s="232" t="s">
        <v>19</v>
      </c>
      <c r="C234" s="233" t="s">
        <v>20</v>
      </c>
      <c r="D234" s="233" t="s">
        <v>21</v>
      </c>
      <c r="E234" s="323" t="s">
        <v>22</v>
      </c>
      <c r="F234" s="323"/>
      <c r="G234" s="323" t="s">
        <v>12</v>
      </c>
      <c r="H234" s="324"/>
      <c r="I234" s="154"/>
      <c r="J234" s="19" t="s">
        <v>39</v>
      </c>
      <c r="K234" s="75"/>
      <c r="L234" s="75"/>
      <c r="M234" s="115"/>
    </row>
    <row r="235" spans="1:13" ht="45.75" thickBot="1">
      <c r="A235" s="321"/>
      <c r="B235" s="225" t="s">
        <v>246</v>
      </c>
      <c r="C235" s="121" t="s">
        <v>270</v>
      </c>
      <c r="D235" s="160">
        <v>44897</v>
      </c>
      <c r="E235" s="121"/>
      <c r="F235" s="121" t="s">
        <v>271</v>
      </c>
      <c r="G235" s="325" t="s">
        <v>272</v>
      </c>
      <c r="H235" s="326"/>
      <c r="I235" s="327"/>
      <c r="J235" s="22" t="s">
        <v>27</v>
      </c>
      <c r="K235" s="85"/>
      <c r="L235" s="85" t="s">
        <v>251</v>
      </c>
      <c r="M235" s="112">
        <v>231.56</v>
      </c>
    </row>
    <row r="236" spans="1:13" ht="23.25" thickBot="1">
      <c r="A236" s="321"/>
      <c r="B236" s="226" t="s">
        <v>29</v>
      </c>
      <c r="C236" s="122" t="s">
        <v>30</v>
      </c>
      <c r="D236" s="122" t="s">
        <v>31</v>
      </c>
      <c r="E236" s="328" t="s">
        <v>32</v>
      </c>
      <c r="F236" s="328"/>
      <c r="G236" s="329"/>
      <c r="H236" s="330"/>
      <c r="I236" s="331"/>
      <c r="J236" s="24" t="s">
        <v>273</v>
      </c>
      <c r="K236" s="155" t="s">
        <v>251</v>
      </c>
      <c r="L236" s="155"/>
      <c r="M236" s="113">
        <v>118.5</v>
      </c>
    </row>
    <row r="237" spans="1:13" ht="15.75" thickBot="1">
      <c r="A237" s="322"/>
      <c r="B237" s="230" t="s">
        <v>252</v>
      </c>
      <c r="C237" s="157" t="s">
        <v>272</v>
      </c>
      <c r="D237" s="171">
        <v>44897</v>
      </c>
      <c r="E237" s="26" t="s">
        <v>36</v>
      </c>
      <c r="F237" s="158" t="s">
        <v>274</v>
      </c>
      <c r="G237" s="332"/>
      <c r="H237" s="333"/>
      <c r="I237" s="334"/>
      <c r="J237" s="34"/>
      <c r="K237" s="99"/>
      <c r="L237" s="99"/>
      <c r="M237" s="114"/>
    </row>
    <row r="238" spans="1:13" ht="24" thickTop="1" thickBot="1">
      <c r="A238" s="320">
        <f>A234+1</f>
        <v>26</v>
      </c>
      <c r="B238" s="232" t="s">
        <v>19</v>
      </c>
      <c r="C238" s="233" t="s">
        <v>20</v>
      </c>
      <c r="D238" s="233" t="s">
        <v>21</v>
      </c>
      <c r="E238" s="323" t="s">
        <v>22</v>
      </c>
      <c r="F238" s="323"/>
      <c r="G238" s="323" t="s">
        <v>12</v>
      </c>
      <c r="H238" s="324"/>
      <c r="I238" s="154"/>
      <c r="J238" s="19" t="s">
        <v>39</v>
      </c>
      <c r="K238" s="75"/>
      <c r="L238" s="75"/>
      <c r="M238" s="115"/>
    </row>
    <row r="239" spans="1:13" ht="45.75" thickBot="1">
      <c r="A239" s="321"/>
      <c r="B239" s="225" t="s">
        <v>255</v>
      </c>
      <c r="C239" s="121" t="s">
        <v>270</v>
      </c>
      <c r="D239" s="160">
        <v>44897</v>
      </c>
      <c r="E239" s="121"/>
      <c r="F239" s="121" t="s">
        <v>271</v>
      </c>
      <c r="G239" s="325" t="s">
        <v>272</v>
      </c>
      <c r="H239" s="326"/>
      <c r="I239" s="327"/>
      <c r="J239" s="22" t="s">
        <v>27</v>
      </c>
      <c r="K239" s="85"/>
      <c r="L239" s="85" t="s">
        <v>251</v>
      </c>
      <c r="M239" s="112">
        <v>231.56</v>
      </c>
    </row>
    <row r="240" spans="1:13" ht="23.25" thickBot="1">
      <c r="A240" s="321"/>
      <c r="B240" s="226" t="s">
        <v>29</v>
      </c>
      <c r="C240" s="122" t="s">
        <v>30</v>
      </c>
      <c r="D240" s="122" t="s">
        <v>31</v>
      </c>
      <c r="E240" s="328" t="s">
        <v>32</v>
      </c>
      <c r="F240" s="328"/>
      <c r="G240" s="329"/>
      <c r="H240" s="330"/>
      <c r="I240" s="331"/>
      <c r="J240" s="24" t="s">
        <v>273</v>
      </c>
      <c r="K240" s="155" t="s">
        <v>251</v>
      </c>
      <c r="L240" s="155"/>
      <c r="M240" s="113">
        <v>118.5</v>
      </c>
    </row>
    <row r="241" spans="1:13" ht="15.75" thickBot="1">
      <c r="A241" s="322"/>
      <c r="B241" s="230" t="s">
        <v>252</v>
      </c>
      <c r="C241" s="157" t="s">
        <v>272</v>
      </c>
      <c r="D241" s="171">
        <v>44897</v>
      </c>
      <c r="E241" s="26" t="s">
        <v>36</v>
      </c>
      <c r="F241" s="158" t="s">
        <v>274</v>
      </c>
      <c r="G241" s="332"/>
      <c r="H241" s="333"/>
      <c r="I241" s="334"/>
      <c r="J241" s="34"/>
      <c r="K241" s="99"/>
      <c r="L241" s="99"/>
      <c r="M241" s="114"/>
    </row>
    <row r="242" spans="1:13" ht="24" thickTop="1" thickBot="1">
      <c r="A242" s="320">
        <f>A238+1</f>
        <v>27</v>
      </c>
      <c r="B242" s="232" t="s">
        <v>19</v>
      </c>
      <c r="C242" s="233" t="s">
        <v>20</v>
      </c>
      <c r="D242" s="233" t="s">
        <v>21</v>
      </c>
      <c r="E242" s="323" t="s">
        <v>22</v>
      </c>
      <c r="F242" s="323"/>
      <c r="G242" s="323" t="s">
        <v>12</v>
      </c>
      <c r="H242" s="324"/>
      <c r="I242" s="154"/>
      <c r="J242" s="19" t="s">
        <v>39</v>
      </c>
      <c r="K242" s="75"/>
      <c r="L242" s="75"/>
      <c r="M242" s="115"/>
    </row>
    <row r="243" spans="1:13" ht="45.75" thickBot="1">
      <c r="A243" s="321"/>
      <c r="B243" s="225" t="s">
        <v>256</v>
      </c>
      <c r="C243" s="121" t="s">
        <v>270</v>
      </c>
      <c r="D243" s="160">
        <v>44897</v>
      </c>
      <c r="E243" s="121"/>
      <c r="F243" s="121" t="s">
        <v>271</v>
      </c>
      <c r="G243" s="325" t="s">
        <v>272</v>
      </c>
      <c r="H243" s="326"/>
      <c r="I243" s="327"/>
      <c r="J243" s="22" t="s">
        <v>27</v>
      </c>
      <c r="K243" s="85"/>
      <c r="L243" s="85" t="s">
        <v>251</v>
      </c>
      <c r="M243" s="112">
        <v>231.56</v>
      </c>
    </row>
    <row r="244" spans="1:13" ht="23.25" thickBot="1">
      <c r="A244" s="321"/>
      <c r="B244" s="226" t="s">
        <v>29</v>
      </c>
      <c r="C244" s="122" t="s">
        <v>30</v>
      </c>
      <c r="D244" s="122" t="s">
        <v>31</v>
      </c>
      <c r="E244" s="328" t="s">
        <v>32</v>
      </c>
      <c r="F244" s="328"/>
      <c r="G244" s="329"/>
      <c r="H244" s="330"/>
      <c r="I244" s="331"/>
      <c r="J244" s="24" t="s">
        <v>273</v>
      </c>
      <c r="K244" s="155" t="s">
        <v>251</v>
      </c>
      <c r="L244" s="155"/>
      <c r="M244" s="113">
        <v>118.5</v>
      </c>
    </row>
    <row r="245" spans="1:13" ht="15.75" thickBot="1">
      <c r="A245" s="322"/>
      <c r="B245" s="230" t="s">
        <v>252</v>
      </c>
      <c r="C245" s="157" t="s">
        <v>272</v>
      </c>
      <c r="D245" s="171">
        <v>44897</v>
      </c>
      <c r="E245" s="26" t="s">
        <v>36</v>
      </c>
      <c r="F245" s="158" t="s">
        <v>274</v>
      </c>
      <c r="G245" s="332"/>
      <c r="H245" s="333"/>
      <c r="I245" s="334"/>
      <c r="J245" s="34"/>
      <c r="K245" s="99"/>
      <c r="L245" s="99"/>
      <c r="M245" s="114"/>
    </row>
    <row r="246" spans="1:13" ht="24" thickTop="1" thickBot="1">
      <c r="A246" s="320">
        <f>A242+1</f>
        <v>28</v>
      </c>
      <c r="B246" s="232" t="s">
        <v>19</v>
      </c>
      <c r="C246" s="233" t="s">
        <v>20</v>
      </c>
      <c r="D246" s="233" t="s">
        <v>21</v>
      </c>
      <c r="E246" s="323" t="s">
        <v>22</v>
      </c>
      <c r="F246" s="323"/>
      <c r="G246" s="323" t="s">
        <v>12</v>
      </c>
      <c r="H246" s="324"/>
      <c r="I246" s="154"/>
      <c r="J246" s="19" t="s">
        <v>39</v>
      </c>
      <c r="K246" s="75"/>
      <c r="L246" s="75"/>
      <c r="M246" s="115"/>
    </row>
    <row r="247" spans="1:13" ht="45.75" thickBot="1">
      <c r="A247" s="321"/>
      <c r="B247" s="225" t="s">
        <v>257</v>
      </c>
      <c r="C247" s="121" t="s">
        <v>270</v>
      </c>
      <c r="D247" s="160">
        <v>44897</v>
      </c>
      <c r="E247" s="121"/>
      <c r="F247" s="121" t="s">
        <v>271</v>
      </c>
      <c r="G247" s="325" t="s">
        <v>272</v>
      </c>
      <c r="H247" s="326"/>
      <c r="I247" s="327"/>
      <c r="J247" s="22" t="s">
        <v>27</v>
      </c>
      <c r="K247" s="85"/>
      <c r="L247" s="85" t="s">
        <v>251</v>
      </c>
      <c r="M247" s="112">
        <v>231.56</v>
      </c>
    </row>
    <row r="248" spans="1:13" ht="23.25" thickBot="1">
      <c r="A248" s="321"/>
      <c r="B248" s="226" t="s">
        <v>29</v>
      </c>
      <c r="C248" s="122" t="s">
        <v>30</v>
      </c>
      <c r="D248" s="122" t="s">
        <v>31</v>
      </c>
      <c r="E248" s="328" t="s">
        <v>32</v>
      </c>
      <c r="F248" s="328"/>
      <c r="G248" s="329"/>
      <c r="H248" s="330"/>
      <c r="I248" s="331"/>
      <c r="J248" s="24" t="s">
        <v>273</v>
      </c>
      <c r="K248" s="155" t="s">
        <v>251</v>
      </c>
      <c r="L248" s="155"/>
      <c r="M248" s="113">
        <v>118.5</v>
      </c>
    </row>
    <row r="249" spans="1:13" ht="15.75" thickBot="1">
      <c r="A249" s="322"/>
      <c r="B249" s="230" t="s">
        <v>252</v>
      </c>
      <c r="C249" s="157" t="s">
        <v>272</v>
      </c>
      <c r="D249" s="171">
        <v>44897</v>
      </c>
      <c r="E249" s="26" t="s">
        <v>36</v>
      </c>
      <c r="F249" s="158" t="s">
        <v>274</v>
      </c>
      <c r="G249" s="332"/>
      <c r="H249" s="333"/>
      <c r="I249" s="334"/>
      <c r="J249" s="34"/>
      <c r="K249" s="99"/>
      <c r="L249" s="99"/>
      <c r="M249" s="114"/>
    </row>
    <row r="250" spans="1:13" ht="24" thickTop="1" thickBot="1">
      <c r="A250" s="320">
        <f>A246+1</f>
        <v>29</v>
      </c>
      <c r="B250" s="232" t="s">
        <v>19</v>
      </c>
      <c r="C250" s="233" t="s">
        <v>20</v>
      </c>
      <c r="D250" s="233" t="s">
        <v>21</v>
      </c>
      <c r="E250" s="323" t="s">
        <v>22</v>
      </c>
      <c r="F250" s="323"/>
      <c r="G250" s="323" t="s">
        <v>12</v>
      </c>
      <c r="H250" s="324"/>
      <c r="I250" s="154"/>
      <c r="J250" s="19" t="s">
        <v>39</v>
      </c>
      <c r="K250" s="75"/>
      <c r="L250" s="75"/>
      <c r="M250" s="115"/>
    </row>
    <row r="251" spans="1:13" ht="45.75" thickBot="1">
      <c r="A251" s="321"/>
      <c r="B251" s="225" t="s">
        <v>258</v>
      </c>
      <c r="C251" s="121" t="s">
        <v>270</v>
      </c>
      <c r="D251" s="160">
        <v>44897</v>
      </c>
      <c r="E251" s="121"/>
      <c r="F251" s="121" t="s">
        <v>271</v>
      </c>
      <c r="G251" s="325" t="s">
        <v>272</v>
      </c>
      <c r="H251" s="326"/>
      <c r="I251" s="327"/>
      <c r="J251" s="22" t="s">
        <v>27</v>
      </c>
      <c r="K251" s="85"/>
      <c r="L251" s="85" t="s">
        <v>251</v>
      </c>
      <c r="M251" s="112">
        <v>231.56</v>
      </c>
    </row>
    <row r="252" spans="1:13" ht="23.25" thickBot="1">
      <c r="A252" s="321"/>
      <c r="B252" s="226" t="s">
        <v>29</v>
      </c>
      <c r="C252" s="122" t="s">
        <v>30</v>
      </c>
      <c r="D252" s="122" t="s">
        <v>31</v>
      </c>
      <c r="E252" s="328" t="s">
        <v>32</v>
      </c>
      <c r="F252" s="328"/>
      <c r="G252" s="329"/>
      <c r="H252" s="330"/>
      <c r="I252" s="331"/>
      <c r="J252" s="24" t="s">
        <v>273</v>
      </c>
      <c r="K252" s="155" t="s">
        <v>251</v>
      </c>
      <c r="L252" s="155"/>
      <c r="M252" s="113">
        <v>118.5</v>
      </c>
    </row>
    <row r="253" spans="1:13" ht="15.75" thickBot="1">
      <c r="A253" s="322"/>
      <c r="B253" s="230" t="s">
        <v>252</v>
      </c>
      <c r="C253" s="157" t="s">
        <v>272</v>
      </c>
      <c r="D253" s="171">
        <v>44897</v>
      </c>
      <c r="E253" s="26" t="s">
        <v>36</v>
      </c>
      <c r="F253" s="158" t="s">
        <v>274</v>
      </c>
      <c r="G253" s="332"/>
      <c r="H253" s="333"/>
      <c r="I253" s="334"/>
      <c r="J253" s="34"/>
      <c r="K253" s="99"/>
      <c r="L253" s="99"/>
      <c r="M253" s="114"/>
    </row>
    <row r="254" spans="1:13" ht="24" thickTop="1" thickBot="1">
      <c r="A254" s="320">
        <f>A250+1</f>
        <v>30</v>
      </c>
      <c r="B254" s="232" t="s">
        <v>19</v>
      </c>
      <c r="C254" s="233" t="s">
        <v>20</v>
      </c>
      <c r="D254" s="233" t="s">
        <v>21</v>
      </c>
      <c r="E254" s="323" t="s">
        <v>22</v>
      </c>
      <c r="F254" s="323"/>
      <c r="G254" s="323" t="s">
        <v>12</v>
      </c>
      <c r="H254" s="324"/>
      <c r="I254" s="154"/>
      <c r="J254" s="19" t="s">
        <v>39</v>
      </c>
      <c r="K254" s="75"/>
      <c r="L254" s="75"/>
      <c r="M254" s="115"/>
    </row>
    <row r="255" spans="1:13" ht="45.75" thickBot="1">
      <c r="A255" s="321"/>
      <c r="B255" s="225" t="s">
        <v>259</v>
      </c>
      <c r="C255" s="121" t="s">
        <v>270</v>
      </c>
      <c r="D255" s="160">
        <v>44897</v>
      </c>
      <c r="E255" s="121"/>
      <c r="F255" s="121" t="s">
        <v>271</v>
      </c>
      <c r="G255" s="325" t="s">
        <v>272</v>
      </c>
      <c r="H255" s="326"/>
      <c r="I255" s="327"/>
      <c r="J255" s="22" t="s">
        <v>27</v>
      </c>
      <c r="K255" s="85"/>
      <c r="L255" s="85" t="s">
        <v>251</v>
      </c>
      <c r="M255" s="112">
        <v>231.56</v>
      </c>
    </row>
    <row r="256" spans="1:13" ht="23.25" thickBot="1">
      <c r="A256" s="321"/>
      <c r="B256" s="226" t="s">
        <v>29</v>
      </c>
      <c r="C256" s="122" t="s">
        <v>30</v>
      </c>
      <c r="D256" s="122" t="s">
        <v>31</v>
      </c>
      <c r="E256" s="328" t="s">
        <v>32</v>
      </c>
      <c r="F256" s="328"/>
      <c r="G256" s="329"/>
      <c r="H256" s="330"/>
      <c r="I256" s="331"/>
      <c r="J256" s="24" t="s">
        <v>273</v>
      </c>
      <c r="K256" s="155" t="s">
        <v>251</v>
      </c>
      <c r="L256" s="155"/>
      <c r="M256" s="113">
        <v>118.5</v>
      </c>
    </row>
    <row r="257" spans="1:13" ht="15.75" thickBot="1">
      <c r="A257" s="322"/>
      <c r="B257" s="230" t="s">
        <v>252</v>
      </c>
      <c r="C257" s="157" t="s">
        <v>272</v>
      </c>
      <c r="D257" s="171">
        <v>44897</v>
      </c>
      <c r="E257" s="26" t="s">
        <v>36</v>
      </c>
      <c r="F257" s="158" t="s">
        <v>274</v>
      </c>
      <c r="G257" s="332"/>
      <c r="H257" s="333"/>
      <c r="I257" s="334"/>
      <c r="J257" s="34"/>
      <c r="K257" s="99"/>
      <c r="L257" s="99"/>
      <c r="M257" s="114"/>
    </row>
    <row r="258" spans="1:13" ht="24" thickTop="1" thickBot="1">
      <c r="A258" s="320">
        <f>A254+1</f>
        <v>31</v>
      </c>
      <c r="B258" s="232" t="s">
        <v>19</v>
      </c>
      <c r="C258" s="233" t="s">
        <v>20</v>
      </c>
      <c r="D258" s="233" t="s">
        <v>21</v>
      </c>
      <c r="E258" s="323" t="s">
        <v>22</v>
      </c>
      <c r="F258" s="323"/>
      <c r="G258" s="323" t="s">
        <v>12</v>
      </c>
      <c r="H258" s="324"/>
      <c r="I258" s="154"/>
      <c r="J258" s="19" t="s">
        <v>39</v>
      </c>
      <c r="K258" s="75"/>
      <c r="L258" s="75"/>
      <c r="M258" s="115"/>
    </row>
    <row r="259" spans="1:13" ht="45.75" thickBot="1">
      <c r="A259" s="321"/>
      <c r="B259" s="225" t="s">
        <v>276</v>
      </c>
      <c r="C259" s="121" t="s">
        <v>270</v>
      </c>
      <c r="D259" s="160">
        <v>44897</v>
      </c>
      <c r="E259" s="121"/>
      <c r="F259" s="121" t="s">
        <v>271</v>
      </c>
      <c r="G259" s="325" t="s">
        <v>272</v>
      </c>
      <c r="H259" s="326"/>
      <c r="I259" s="327"/>
      <c r="J259" s="22" t="s">
        <v>27</v>
      </c>
      <c r="K259" s="85"/>
      <c r="L259" s="85" t="s">
        <v>251</v>
      </c>
      <c r="M259" s="112">
        <v>231.56</v>
      </c>
    </row>
    <row r="260" spans="1:13" ht="23.25" thickBot="1">
      <c r="A260" s="321"/>
      <c r="B260" s="226" t="s">
        <v>29</v>
      </c>
      <c r="C260" s="122" t="s">
        <v>30</v>
      </c>
      <c r="D260" s="122" t="s">
        <v>31</v>
      </c>
      <c r="E260" s="328" t="s">
        <v>32</v>
      </c>
      <c r="F260" s="328"/>
      <c r="G260" s="329"/>
      <c r="H260" s="330"/>
      <c r="I260" s="331"/>
      <c r="J260" s="24" t="s">
        <v>273</v>
      </c>
      <c r="K260" s="155" t="s">
        <v>251</v>
      </c>
      <c r="L260" s="155"/>
      <c r="M260" s="113">
        <v>118.5</v>
      </c>
    </row>
    <row r="261" spans="1:13" ht="15.75" thickBot="1">
      <c r="A261" s="322"/>
      <c r="B261" s="230" t="s">
        <v>277</v>
      </c>
      <c r="C261" s="157" t="s">
        <v>272</v>
      </c>
      <c r="D261" s="171">
        <v>44897</v>
      </c>
      <c r="E261" s="26" t="s">
        <v>36</v>
      </c>
      <c r="F261" s="158" t="s">
        <v>274</v>
      </c>
      <c r="G261" s="332"/>
      <c r="H261" s="333"/>
      <c r="I261" s="334"/>
      <c r="J261" s="34"/>
      <c r="K261" s="99"/>
      <c r="L261" s="99"/>
      <c r="M261" s="114"/>
    </row>
    <row r="262" spans="1:13" ht="24" thickTop="1" thickBot="1">
      <c r="A262" s="320">
        <f>A258+1</f>
        <v>32</v>
      </c>
      <c r="B262" s="232" t="s">
        <v>19</v>
      </c>
      <c r="C262" s="233" t="s">
        <v>20</v>
      </c>
      <c r="D262" s="233" t="s">
        <v>21</v>
      </c>
      <c r="E262" s="323" t="s">
        <v>22</v>
      </c>
      <c r="F262" s="323"/>
      <c r="G262" s="323" t="s">
        <v>12</v>
      </c>
      <c r="H262" s="324"/>
      <c r="I262" s="154"/>
      <c r="J262" s="19" t="s">
        <v>39</v>
      </c>
      <c r="K262" s="75"/>
      <c r="L262" s="75"/>
      <c r="M262" s="115"/>
    </row>
    <row r="263" spans="1:13" ht="45.75" thickBot="1">
      <c r="A263" s="321"/>
      <c r="B263" s="225" t="s">
        <v>278</v>
      </c>
      <c r="C263" s="121" t="s">
        <v>270</v>
      </c>
      <c r="D263" s="160">
        <v>44897</v>
      </c>
      <c r="E263" s="121"/>
      <c r="F263" s="121" t="s">
        <v>271</v>
      </c>
      <c r="G263" s="325" t="s">
        <v>272</v>
      </c>
      <c r="H263" s="326"/>
      <c r="I263" s="327"/>
      <c r="J263" s="22" t="s">
        <v>27</v>
      </c>
      <c r="K263" s="85"/>
      <c r="L263" s="85" t="s">
        <v>251</v>
      </c>
      <c r="M263" s="112">
        <v>231.56</v>
      </c>
    </row>
    <row r="264" spans="1:13" ht="23.25" thickBot="1">
      <c r="A264" s="321"/>
      <c r="B264" s="226" t="s">
        <v>29</v>
      </c>
      <c r="C264" s="122" t="s">
        <v>30</v>
      </c>
      <c r="D264" s="122" t="s">
        <v>31</v>
      </c>
      <c r="E264" s="328" t="s">
        <v>32</v>
      </c>
      <c r="F264" s="328"/>
      <c r="G264" s="329"/>
      <c r="H264" s="330"/>
      <c r="I264" s="331"/>
      <c r="J264" s="24" t="s">
        <v>273</v>
      </c>
      <c r="K264" s="155" t="s">
        <v>251</v>
      </c>
      <c r="L264" s="155"/>
      <c r="M264" s="113">
        <v>118.5</v>
      </c>
    </row>
    <row r="265" spans="1:13" ht="15.75" thickBot="1">
      <c r="A265" s="322"/>
      <c r="B265" s="230" t="s">
        <v>277</v>
      </c>
      <c r="C265" s="157" t="s">
        <v>272</v>
      </c>
      <c r="D265" s="171">
        <v>44897</v>
      </c>
      <c r="E265" s="26" t="s">
        <v>36</v>
      </c>
      <c r="F265" s="158" t="s">
        <v>274</v>
      </c>
      <c r="G265" s="332"/>
      <c r="H265" s="333"/>
      <c r="I265" s="334"/>
      <c r="J265" s="34"/>
      <c r="K265" s="99"/>
      <c r="L265" s="99"/>
      <c r="M265" s="114"/>
    </row>
    <row r="266" spans="1:13" ht="24" thickTop="1" thickBot="1">
      <c r="A266" s="320">
        <f>A262+1</f>
        <v>33</v>
      </c>
      <c r="B266" s="232" t="s">
        <v>19</v>
      </c>
      <c r="C266" s="233" t="s">
        <v>20</v>
      </c>
      <c r="D266" s="233" t="s">
        <v>21</v>
      </c>
      <c r="E266" s="323" t="s">
        <v>22</v>
      </c>
      <c r="F266" s="323"/>
      <c r="G266" s="323" t="s">
        <v>12</v>
      </c>
      <c r="H266" s="324"/>
      <c r="I266" s="154"/>
      <c r="J266" s="19" t="s">
        <v>39</v>
      </c>
      <c r="K266" s="75"/>
      <c r="L266" s="75"/>
      <c r="M266" s="115"/>
    </row>
    <row r="267" spans="1:13" ht="45.75" thickBot="1">
      <c r="A267" s="321"/>
      <c r="B267" s="225" t="s">
        <v>279</v>
      </c>
      <c r="C267" s="121" t="s">
        <v>270</v>
      </c>
      <c r="D267" s="160">
        <v>44897</v>
      </c>
      <c r="E267" s="121"/>
      <c r="F267" s="121" t="s">
        <v>271</v>
      </c>
      <c r="G267" s="325" t="s">
        <v>272</v>
      </c>
      <c r="H267" s="326"/>
      <c r="I267" s="327"/>
      <c r="J267" s="22" t="s">
        <v>27</v>
      </c>
      <c r="K267" s="85"/>
      <c r="L267" s="85" t="s">
        <v>251</v>
      </c>
      <c r="M267" s="112">
        <v>231.56</v>
      </c>
    </row>
    <row r="268" spans="1:13" ht="23.25" thickBot="1">
      <c r="A268" s="321"/>
      <c r="B268" s="226" t="s">
        <v>29</v>
      </c>
      <c r="C268" s="122" t="s">
        <v>30</v>
      </c>
      <c r="D268" s="122" t="s">
        <v>31</v>
      </c>
      <c r="E268" s="328" t="s">
        <v>32</v>
      </c>
      <c r="F268" s="328"/>
      <c r="G268" s="329"/>
      <c r="H268" s="330"/>
      <c r="I268" s="331"/>
      <c r="J268" s="24" t="s">
        <v>273</v>
      </c>
      <c r="K268" s="155" t="s">
        <v>251</v>
      </c>
      <c r="L268" s="155"/>
      <c r="M268" s="113">
        <v>118.5</v>
      </c>
    </row>
    <row r="269" spans="1:13" ht="15.75" thickBot="1">
      <c r="A269" s="322"/>
      <c r="B269" s="230" t="s">
        <v>252</v>
      </c>
      <c r="C269" s="157" t="s">
        <v>272</v>
      </c>
      <c r="D269" s="171">
        <v>44897</v>
      </c>
      <c r="E269" s="26" t="s">
        <v>36</v>
      </c>
      <c r="F269" s="158" t="s">
        <v>274</v>
      </c>
      <c r="G269" s="332"/>
      <c r="H269" s="333"/>
      <c r="I269" s="334"/>
      <c r="J269" s="34"/>
      <c r="K269" s="99"/>
      <c r="L269" s="99"/>
      <c r="M269" s="114"/>
    </row>
    <row r="270" spans="1:13" ht="24" thickTop="1" thickBot="1">
      <c r="A270" s="320">
        <f>A266+1</f>
        <v>34</v>
      </c>
      <c r="B270" s="232" t="s">
        <v>19</v>
      </c>
      <c r="C270" s="233" t="s">
        <v>20</v>
      </c>
      <c r="D270" s="233" t="s">
        <v>21</v>
      </c>
      <c r="E270" s="323" t="s">
        <v>22</v>
      </c>
      <c r="F270" s="323"/>
      <c r="G270" s="323" t="s">
        <v>12</v>
      </c>
      <c r="H270" s="324"/>
      <c r="I270" s="154"/>
      <c r="J270" s="19" t="s">
        <v>39</v>
      </c>
      <c r="K270" s="75"/>
      <c r="L270" s="75"/>
      <c r="M270" s="115"/>
    </row>
    <row r="271" spans="1:13" ht="45.75" thickBot="1">
      <c r="A271" s="321"/>
      <c r="B271" s="225" t="s">
        <v>280</v>
      </c>
      <c r="C271" s="121" t="s">
        <v>281</v>
      </c>
      <c r="D271" s="160">
        <v>44988</v>
      </c>
      <c r="E271" s="121"/>
      <c r="F271" s="121" t="s">
        <v>282</v>
      </c>
      <c r="G271" s="325" t="s">
        <v>283</v>
      </c>
      <c r="H271" s="326"/>
      <c r="I271" s="327"/>
      <c r="J271" s="22" t="s">
        <v>112</v>
      </c>
      <c r="K271" s="85"/>
      <c r="L271" s="85" t="s">
        <v>251</v>
      </c>
      <c r="M271" s="112">
        <v>154</v>
      </c>
    </row>
    <row r="272" spans="1:13" ht="23.25" thickBot="1">
      <c r="A272" s="321"/>
      <c r="B272" s="226" t="s">
        <v>29</v>
      </c>
      <c r="C272" s="122" t="s">
        <v>30</v>
      </c>
      <c r="D272" s="122" t="s">
        <v>31</v>
      </c>
      <c r="E272" s="328" t="s">
        <v>32</v>
      </c>
      <c r="F272" s="328"/>
      <c r="G272" s="329"/>
      <c r="H272" s="330"/>
      <c r="I272" s="331"/>
      <c r="J272" s="24" t="s">
        <v>254</v>
      </c>
      <c r="K272" s="155"/>
      <c r="L272" s="155" t="s">
        <v>251</v>
      </c>
      <c r="M272" s="113">
        <v>25</v>
      </c>
    </row>
    <row r="273" spans="1:17" ht="23.25" thickBot="1">
      <c r="A273" s="322"/>
      <c r="B273" s="230" t="s">
        <v>284</v>
      </c>
      <c r="C273" s="157" t="s">
        <v>283</v>
      </c>
      <c r="D273" s="171">
        <v>44990</v>
      </c>
      <c r="E273" s="26" t="s">
        <v>36</v>
      </c>
      <c r="F273" s="158" t="s">
        <v>285</v>
      </c>
      <c r="G273" s="332"/>
      <c r="H273" s="333"/>
      <c r="I273" s="334"/>
      <c r="J273" s="34"/>
      <c r="K273" s="99"/>
      <c r="L273" s="99"/>
      <c r="M273" s="114"/>
    </row>
    <row r="274" spans="1:17" ht="24" thickTop="1" thickBot="1">
      <c r="A274" s="320">
        <f>A270+1</f>
        <v>35</v>
      </c>
      <c r="B274" s="232" t="s">
        <v>19</v>
      </c>
      <c r="C274" s="233" t="s">
        <v>20</v>
      </c>
      <c r="D274" s="233" t="s">
        <v>21</v>
      </c>
      <c r="E274" s="323" t="s">
        <v>22</v>
      </c>
      <c r="F274" s="323"/>
      <c r="G274" s="323" t="s">
        <v>12</v>
      </c>
      <c r="H274" s="324"/>
      <c r="I274" s="154"/>
      <c r="J274" s="19" t="s">
        <v>39</v>
      </c>
      <c r="K274" s="75"/>
      <c r="L274" s="75"/>
      <c r="M274" s="115"/>
    </row>
    <row r="275" spans="1:17" ht="45.75" thickBot="1">
      <c r="A275" s="321"/>
      <c r="B275" s="225" t="s">
        <v>286</v>
      </c>
      <c r="C275" s="121" t="s">
        <v>281</v>
      </c>
      <c r="D275" s="160">
        <v>44988</v>
      </c>
      <c r="E275" s="121"/>
      <c r="F275" s="121" t="s">
        <v>282</v>
      </c>
      <c r="G275" s="325" t="s">
        <v>283</v>
      </c>
      <c r="H275" s="326"/>
      <c r="I275" s="327"/>
      <c r="J275" s="22" t="s">
        <v>112</v>
      </c>
      <c r="K275" s="85"/>
      <c r="L275" s="85" t="s">
        <v>251</v>
      </c>
      <c r="M275" s="112">
        <v>154</v>
      </c>
    </row>
    <row r="276" spans="1:17" ht="23.25" thickBot="1">
      <c r="A276" s="321"/>
      <c r="B276" s="226" t="s">
        <v>29</v>
      </c>
      <c r="C276" s="122" t="s">
        <v>30</v>
      </c>
      <c r="D276" s="122" t="s">
        <v>31</v>
      </c>
      <c r="E276" s="328" t="s">
        <v>32</v>
      </c>
      <c r="F276" s="328"/>
      <c r="G276" s="329"/>
      <c r="H276" s="330"/>
      <c r="I276" s="331"/>
      <c r="J276" s="24" t="s">
        <v>254</v>
      </c>
      <c r="K276" s="155"/>
      <c r="L276" s="155" t="s">
        <v>251</v>
      </c>
      <c r="M276" s="113">
        <v>25</v>
      </c>
    </row>
    <row r="277" spans="1:17" ht="23.25" thickBot="1">
      <c r="A277" s="322"/>
      <c r="B277" s="230" t="s">
        <v>284</v>
      </c>
      <c r="C277" s="157" t="s">
        <v>283</v>
      </c>
      <c r="D277" s="171">
        <v>44990</v>
      </c>
      <c r="E277" s="26" t="s">
        <v>36</v>
      </c>
      <c r="F277" s="158" t="s">
        <v>285</v>
      </c>
      <c r="G277" s="332"/>
      <c r="H277" s="333"/>
      <c r="I277" s="334"/>
      <c r="J277" s="34"/>
      <c r="K277" s="99"/>
      <c r="L277" s="99"/>
      <c r="M277" s="114"/>
      <c r="P277" s="36" t="s">
        <v>42</v>
      </c>
      <c r="Q277" s="41"/>
    </row>
    <row r="278" spans="1:17" ht="24" thickTop="1" thickBot="1">
      <c r="A278" s="320">
        <f>A274+1</f>
        <v>36</v>
      </c>
      <c r="B278" s="232" t="s">
        <v>19</v>
      </c>
      <c r="C278" s="233" t="s">
        <v>20</v>
      </c>
      <c r="D278" s="233" t="s">
        <v>21</v>
      </c>
      <c r="E278" s="323" t="s">
        <v>22</v>
      </c>
      <c r="F278" s="323"/>
      <c r="G278" s="323" t="s">
        <v>12</v>
      </c>
      <c r="H278" s="324"/>
      <c r="I278" s="154"/>
      <c r="J278" s="19" t="s">
        <v>39</v>
      </c>
      <c r="K278" s="75"/>
      <c r="L278" s="75"/>
      <c r="M278" s="115"/>
      <c r="P278" s="39"/>
      <c r="Q278" s="43"/>
    </row>
    <row r="279" spans="1:17" ht="60.75" thickBot="1">
      <c r="A279" s="321"/>
      <c r="B279" s="225" t="s">
        <v>287</v>
      </c>
      <c r="C279" s="121" t="s">
        <v>281</v>
      </c>
      <c r="D279" s="160">
        <v>44988</v>
      </c>
      <c r="E279" s="121"/>
      <c r="F279" s="121" t="s">
        <v>282</v>
      </c>
      <c r="G279" s="325" t="s">
        <v>283</v>
      </c>
      <c r="H279" s="326"/>
      <c r="I279" s="327"/>
      <c r="J279" s="22" t="s">
        <v>112</v>
      </c>
      <c r="K279" s="85"/>
      <c r="L279" s="85" t="s">
        <v>251</v>
      </c>
      <c r="M279" s="112">
        <v>154</v>
      </c>
      <c r="P279" s="37" t="b">
        <v>0</v>
      </c>
      <c r="Q279" s="47" t="str">
        <f>CONCATENATE("OCTOBER 1, ",$M$7-1," -MARCH 31, ",$M$7)</f>
        <v>OCTOBER 1, 2022 -MARCH 31, 2023</v>
      </c>
    </row>
    <row r="280" spans="1:17" ht="45.75" thickBot="1">
      <c r="A280" s="321"/>
      <c r="B280" s="226" t="s">
        <v>29</v>
      </c>
      <c r="C280" s="122" t="s">
        <v>30</v>
      </c>
      <c r="D280" s="122" t="s">
        <v>31</v>
      </c>
      <c r="E280" s="328" t="s">
        <v>32</v>
      </c>
      <c r="F280" s="328"/>
      <c r="G280" s="329"/>
      <c r="H280" s="330"/>
      <c r="I280" s="331"/>
      <c r="J280" s="24" t="s">
        <v>254</v>
      </c>
      <c r="K280" s="155"/>
      <c r="L280" s="155" t="s">
        <v>251</v>
      </c>
      <c r="M280" s="113">
        <v>25</v>
      </c>
      <c r="P280" s="37" t="b">
        <v>1</v>
      </c>
      <c r="Q280" s="47" t="str">
        <f>CONCATENATE("APRIL 1 - SEPTEMBER 30, ", $M$7)</f>
        <v>APRIL 1 - SEPTEMBER 30, 2023</v>
      </c>
    </row>
    <row r="281" spans="1:17" ht="23.25" thickBot="1">
      <c r="A281" s="322"/>
      <c r="B281" s="230" t="s">
        <v>284</v>
      </c>
      <c r="C281" s="157" t="s">
        <v>283</v>
      </c>
      <c r="D281" s="171">
        <v>44990</v>
      </c>
      <c r="E281" s="26" t="s">
        <v>36</v>
      </c>
      <c r="F281" s="158" t="s">
        <v>285</v>
      </c>
      <c r="G281" s="332"/>
      <c r="H281" s="333"/>
      <c r="I281" s="334"/>
      <c r="J281" s="34"/>
      <c r="K281" s="99"/>
      <c r="L281" s="99"/>
      <c r="M281" s="114"/>
      <c r="P281" s="37" t="b">
        <v>0</v>
      </c>
      <c r="Q281" s="43"/>
    </row>
    <row r="282" spans="1:17" ht="24" thickTop="1" thickBot="1">
      <c r="A282" s="320">
        <v>37</v>
      </c>
      <c r="B282" s="232" t="s">
        <v>19</v>
      </c>
      <c r="C282" s="233" t="s">
        <v>20</v>
      </c>
      <c r="D282" s="233" t="s">
        <v>21</v>
      </c>
      <c r="E282" s="323" t="s">
        <v>22</v>
      </c>
      <c r="F282" s="323"/>
      <c r="G282" s="323" t="s">
        <v>12</v>
      </c>
      <c r="H282" s="324"/>
      <c r="I282" s="154"/>
      <c r="J282" s="19" t="s">
        <v>39</v>
      </c>
      <c r="K282" s="75"/>
      <c r="L282" s="75"/>
      <c r="M282" s="115"/>
      <c r="P282" s="38">
        <v>1</v>
      </c>
      <c r="Q282" s="40"/>
    </row>
    <row r="283" spans="1:17" ht="45.75" thickBot="1">
      <c r="A283" s="321"/>
      <c r="B283" s="225" t="s">
        <v>288</v>
      </c>
      <c r="C283" s="121" t="s">
        <v>281</v>
      </c>
      <c r="D283" s="160">
        <v>44988</v>
      </c>
      <c r="E283" s="121"/>
      <c r="F283" s="121" t="s">
        <v>282</v>
      </c>
      <c r="G283" s="325" t="s">
        <v>283</v>
      </c>
      <c r="H283" s="326"/>
      <c r="I283" s="327"/>
      <c r="J283" s="22" t="s">
        <v>112</v>
      </c>
      <c r="K283" s="85"/>
      <c r="L283" s="85" t="s">
        <v>251</v>
      </c>
      <c r="M283" s="112">
        <v>154</v>
      </c>
    </row>
    <row r="284" spans="1:17" ht="23.25" thickBot="1">
      <c r="A284" s="321"/>
      <c r="B284" s="226" t="s">
        <v>29</v>
      </c>
      <c r="C284" s="122" t="s">
        <v>30</v>
      </c>
      <c r="D284" s="122" t="s">
        <v>31</v>
      </c>
      <c r="E284" s="328" t="s">
        <v>32</v>
      </c>
      <c r="F284" s="328"/>
      <c r="G284" s="329"/>
      <c r="H284" s="330"/>
      <c r="I284" s="331"/>
      <c r="J284" s="24" t="s">
        <v>254</v>
      </c>
      <c r="K284" s="155"/>
      <c r="L284" s="155" t="s">
        <v>251</v>
      </c>
      <c r="M284" s="113">
        <v>25</v>
      </c>
    </row>
    <row r="285" spans="1:17" ht="23.25" thickBot="1">
      <c r="A285" s="322"/>
      <c r="B285" s="230" t="s">
        <v>284</v>
      </c>
      <c r="C285" s="157" t="s">
        <v>283</v>
      </c>
      <c r="D285" s="171">
        <v>44990</v>
      </c>
      <c r="E285" s="26" t="s">
        <v>36</v>
      </c>
      <c r="F285" s="158" t="s">
        <v>285</v>
      </c>
      <c r="G285" s="332"/>
      <c r="H285" s="333"/>
      <c r="I285" s="334"/>
      <c r="J285" s="34"/>
      <c r="K285" s="99"/>
      <c r="L285" s="99"/>
      <c r="M285" s="114"/>
    </row>
    <row r="286" spans="1:17" ht="24" thickTop="1" thickBot="1">
      <c r="A286" s="320">
        <f>A282+1</f>
        <v>38</v>
      </c>
      <c r="B286" s="232" t="s">
        <v>19</v>
      </c>
      <c r="C286" s="233" t="s">
        <v>20</v>
      </c>
      <c r="D286" s="233" t="s">
        <v>21</v>
      </c>
      <c r="E286" s="323" t="s">
        <v>22</v>
      </c>
      <c r="F286" s="323"/>
      <c r="G286" s="323" t="s">
        <v>12</v>
      </c>
      <c r="H286" s="324"/>
      <c r="I286" s="154"/>
      <c r="J286" s="19" t="s">
        <v>39</v>
      </c>
      <c r="K286" s="20"/>
      <c r="L286" s="75"/>
      <c r="M286" s="115"/>
    </row>
    <row r="287" spans="1:17" ht="45.75" thickBot="1">
      <c r="A287" s="321"/>
      <c r="B287" s="225" t="s">
        <v>289</v>
      </c>
      <c r="C287" s="121" t="s">
        <v>281</v>
      </c>
      <c r="D287" s="160">
        <v>44988</v>
      </c>
      <c r="E287" s="121"/>
      <c r="F287" s="121" t="s">
        <v>282</v>
      </c>
      <c r="G287" s="325" t="s">
        <v>283</v>
      </c>
      <c r="H287" s="326"/>
      <c r="I287" s="327"/>
      <c r="J287" s="22" t="s">
        <v>112</v>
      </c>
      <c r="K287" s="22"/>
      <c r="L287" s="85" t="s">
        <v>251</v>
      </c>
      <c r="M287" s="112">
        <v>154</v>
      </c>
    </row>
    <row r="288" spans="1:17" ht="23.25" thickBot="1">
      <c r="A288" s="321"/>
      <c r="B288" s="226" t="s">
        <v>29</v>
      </c>
      <c r="C288" s="122" t="s">
        <v>30</v>
      </c>
      <c r="D288" s="122" t="s">
        <v>31</v>
      </c>
      <c r="E288" s="328" t="s">
        <v>32</v>
      </c>
      <c r="F288" s="328"/>
      <c r="G288" s="329"/>
      <c r="H288" s="330"/>
      <c r="I288" s="331"/>
      <c r="J288" s="24" t="s">
        <v>254</v>
      </c>
      <c r="K288" s="156"/>
      <c r="L288" s="155" t="s">
        <v>251</v>
      </c>
      <c r="M288" s="113">
        <v>25</v>
      </c>
    </row>
    <row r="289" spans="1:13" ht="23.25" thickBot="1">
      <c r="A289" s="322"/>
      <c r="B289" s="230" t="s">
        <v>284</v>
      </c>
      <c r="C289" s="157" t="s">
        <v>283</v>
      </c>
      <c r="D289" s="171">
        <v>44990</v>
      </c>
      <c r="E289" s="26" t="s">
        <v>36</v>
      </c>
      <c r="F289" s="158" t="s">
        <v>285</v>
      </c>
      <c r="G289" s="332"/>
      <c r="H289" s="333"/>
      <c r="I289" s="334"/>
      <c r="J289" s="34"/>
      <c r="K289" s="35"/>
      <c r="L289" s="99"/>
      <c r="M289" s="114"/>
    </row>
    <row r="290" spans="1:13" ht="24" thickTop="1" thickBot="1">
      <c r="A290" s="320">
        <f>A286+1</f>
        <v>39</v>
      </c>
      <c r="B290" s="232" t="s">
        <v>19</v>
      </c>
      <c r="C290" s="233" t="s">
        <v>20</v>
      </c>
      <c r="D290" s="233" t="s">
        <v>21</v>
      </c>
      <c r="E290" s="323" t="s">
        <v>22</v>
      </c>
      <c r="F290" s="323"/>
      <c r="G290" s="323" t="s">
        <v>12</v>
      </c>
      <c r="H290" s="324"/>
      <c r="I290" s="154"/>
      <c r="J290" s="19" t="s">
        <v>39</v>
      </c>
      <c r="K290" s="20"/>
      <c r="L290" s="75"/>
      <c r="M290" s="115"/>
    </row>
    <row r="291" spans="1:13" ht="45.75" thickBot="1">
      <c r="A291" s="321"/>
      <c r="B291" s="225" t="s">
        <v>290</v>
      </c>
      <c r="C291" s="121" t="s">
        <v>281</v>
      </c>
      <c r="D291" s="160">
        <v>44988</v>
      </c>
      <c r="E291" s="121"/>
      <c r="F291" s="121" t="s">
        <v>282</v>
      </c>
      <c r="G291" s="325" t="s">
        <v>283</v>
      </c>
      <c r="H291" s="326"/>
      <c r="I291" s="327"/>
      <c r="J291" s="22" t="s">
        <v>112</v>
      </c>
      <c r="K291" s="22"/>
      <c r="L291" s="85" t="s">
        <v>251</v>
      </c>
      <c r="M291" s="112">
        <v>154</v>
      </c>
    </row>
    <row r="292" spans="1:13" ht="23.25" thickBot="1">
      <c r="A292" s="321"/>
      <c r="B292" s="226" t="s">
        <v>29</v>
      </c>
      <c r="C292" s="122" t="s">
        <v>30</v>
      </c>
      <c r="D292" s="122" t="s">
        <v>31</v>
      </c>
      <c r="E292" s="328" t="s">
        <v>32</v>
      </c>
      <c r="F292" s="328"/>
      <c r="G292" s="329"/>
      <c r="H292" s="330"/>
      <c r="I292" s="331"/>
      <c r="J292" s="24" t="s">
        <v>254</v>
      </c>
      <c r="K292" s="156"/>
      <c r="L292" s="155" t="s">
        <v>251</v>
      </c>
      <c r="M292" s="113">
        <v>25</v>
      </c>
    </row>
    <row r="293" spans="1:13" ht="23.25" thickBot="1">
      <c r="A293" s="322"/>
      <c r="B293" s="230" t="s">
        <v>284</v>
      </c>
      <c r="C293" s="157" t="s">
        <v>283</v>
      </c>
      <c r="D293" s="171">
        <v>44990</v>
      </c>
      <c r="E293" s="26" t="s">
        <v>36</v>
      </c>
      <c r="F293" s="158" t="s">
        <v>291</v>
      </c>
      <c r="G293" s="332"/>
      <c r="H293" s="333"/>
      <c r="I293" s="334"/>
      <c r="J293" s="34"/>
      <c r="K293" s="35"/>
      <c r="L293" s="99"/>
      <c r="M293" s="114"/>
    </row>
    <row r="294" spans="1:13" ht="24" thickTop="1" thickBot="1">
      <c r="A294" s="320">
        <f>A290+1</f>
        <v>40</v>
      </c>
      <c r="B294" s="232" t="s">
        <v>19</v>
      </c>
      <c r="C294" s="233" t="s">
        <v>20</v>
      </c>
      <c r="D294" s="233" t="s">
        <v>21</v>
      </c>
      <c r="E294" s="323" t="s">
        <v>22</v>
      </c>
      <c r="F294" s="323"/>
      <c r="G294" s="323" t="s">
        <v>12</v>
      </c>
      <c r="H294" s="324"/>
      <c r="I294" s="154"/>
      <c r="J294" s="19" t="s">
        <v>39</v>
      </c>
      <c r="K294" s="20"/>
      <c r="L294" s="75"/>
      <c r="M294" s="115"/>
    </row>
    <row r="295" spans="1:13" ht="45.75" thickBot="1">
      <c r="A295" s="321"/>
      <c r="B295" s="225" t="s">
        <v>292</v>
      </c>
      <c r="C295" s="121" t="s">
        <v>281</v>
      </c>
      <c r="D295" s="160">
        <v>44988</v>
      </c>
      <c r="E295" s="121"/>
      <c r="F295" s="121" t="s">
        <v>282</v>
      </c>
      <c r="G295" s="325" t="s">
        <v>283</v>
      </c>
      <c r="H295" s="326"/>
      <c r="I295" s="327"/>
      <c r="J295" s="22" t="s">
        <v>112</v>
      </c>
      <c r="K295" s="22"/>
      <c r="L295" s="85" t="s">
        <v>251</v>
      </c>
      <c r="M295" s="112">
        <v>154</v>
      </c>
    </row>
    <row r="296" spans="1:13" ht="23.25" thickBot="1">
      <c r="A296" s="321"/>
      <c r="B296" s="226" t="s">
        <v>29</v>
      </c>
      <c r="C296" s="122" t="s">
        <v>30</v>
      </c>
      <c r="D296" s="122" t="s">
        <v>31</v>
      </c>
      <c r="E296" s="328" t="s">
        <v>32</v>
      </c>
      <c r="F296" s="328"/>
      <c r="G296" s="329"/>
      <c r="H296" s="330"/>
      <c r="I296" s="331"/>
      <c r="J296" s="24" t="s">
        <v>254</v>
      </c>
      <c r="K296" s="156"/>
      <c r="L296" s="155" t="s">
        <v>251</v>
      </c>
      <c r="M296" s="113">
        <v>25</v>
      </c>
    </row>
    <row r="297" spans="1:13" ht="23.25" thickBot="1">
      <c r="A297" s="322"/>
      <c r="B297" s="230" t="s">
        <v>284</v>
      </c>
      <c r="C297" s="157" t="s">
        <v>283</v>
      </c>
      <c r="D297" s="171">
        <v>44990</v>
      </c>
      <c r="E297" s="26" t="s">
        <v>36</v>
      </c>
      <c r="F297" s="158" t="s">
        <v>285</v>
      </c>
      <c r="G297" s="332"/>
      <c r="H297" s="333"/>
      <c r="I297" s="334"/>
      <c r="J297" s="34"/>
      <c r="K297" s="35"/>
      <c r="L297" s="99"/>
      <c r="M297" s="114"/>
    </row>
    <row r="298" spans="1:13" ht="24" thickTop="1" thickBot="1">
      <c r="A298" s="320">
        <f>A294+1</f>
        <v>41</v>
      </c>
      <c r="B298" s="232" t="s">
        <v>19</v>
      </c>
      <c r="C298" s="233" t="s">
        <v>20</v>
      </c>
      <c r="D298" s="233" t="s">
        <v>21</v>
      </c>
      <c r="E298" s="323" t="s">
        <v>22</v>
      </c>
      <c r="F298" s="323"/>
      <c r="G298" s="323" t="s">
        <v>12</v>
      </c>
      <c r="H298" s="324"/>
      <c r="I298" s="154"/>
      <c r="J298" s="19" t="s">
        <v>39</v>
      </c>
      <c r="K298" s="20"/>
      <c r="L298" s="75"/>
      <c r="M298" s="115"/>
    </row>
    <row r="299" spans="1:13" ht="57" thickBot="1">
      <c r="A299" s="321"/>
      <c r="B299" s="225" t="s">
        <v>293</v>
      </c>
      <c r="C299" s="121" t="s">
        <v>294</v>
      </c>
      <c r="D299" s="160">
        <v>44904</v>
      </c>
      <c r="E299" s="121"/>
      <c r="F299" s="121" t="s">
        <v>295</v>
      </c>
      <c r="G299" s="325" t="s">
        <v>296</v>
      </c>
      <c r="H299" s="326"/>
      <c r="I299" s="327"/>
      <c r="J299" s="22" t="s">
        <v>254</v>
      </c>
      <c r="K299" s="22" t="s">
        <v>251</v>
      </c>
      <c r="L299" s="85"/>
      <c r="M299" s="112">
        <v>438.68</v>
      </c>
    </row>
    <row r="300" spans="1:13" ht="23.25" thickBot="1">
      <c r="A300" s="321"/>
      <c r="B300" s="226" t="s">
        <v>29</v>
      </c>
      <c r="C300" s="122" t="s">
        <v>30</v>
      </c>
      <c r="D300" s="122" t="s">
        <v>31</v>
      </c>
      <c r="E300" s="328" t="s">
        <v>32</v>
      </c>
      <c r="F300" s="328"/>
      <c r="G300" s="329"/>
      <c r="H300" s="330"/>
      <c r="I300" s="331"/>
      <c r="J300" s="24" t="s">
        <v>112</v>
      </c>
      <c r="K300" s="156"/>
      <c r="L300" s="155" t="s">
        <v>251</v>
      </c>
      <c r="M300" s="113">
        <v>435</v>
      </c>
    </row>
    <row r="301" spans="1:13" ht="34.5" thickBot="1">
      <c r="A301" s="321"/>
      <c r="B301" s="227" t="s">
        <v>297</v>
      </c>
      <c r="C301" s="159"/>
      <c r="D301" s="170">
        <v>44918</v>
      </c>
      <c r="E301" s="162" t="s">
        <v>36</v>
      </c>
      <c r="F301" s="161" t="s">
        <v>298</v>
      </c>
      <c r="G301" s="362"/>
      <c r="H301" s="363"/>
      <c r="I301" s="364"/>
      <c r="J301" s="24" t="s">
        <v>38</v>
      </c>
      <c r="K301" s="156"/>
      <c r="L301" s="155" t="s">
        <v>251</v>
      </c>
      <c r="M301" s="113">
        <v>138</v>
      </c>
    </row>
    <row r="302" spans="1:13" ht="22.5">
      <c r="A302" s="352">
        <f>1</f>
        <v>1</v>
      </c>
      <c r="B302" s="254" t="s">
        <v>19</v>
      </c>
      <c r="C302" s="150" t="s">
        <v>20</v>
      </c>
      <c r="D302" s="150" t="s">
        <v>21</v>
      </c>
      <c r="E302" s="355" t="s">
        <v>22</v>
      </c>
      <c r="F302" s="355"/>
      <c r="G302" s="356" t="s">
        <v>12</v>
      </c>
      <c r="H302" s="357"/>
      <c r="I302" s="358"/>
      <c r="J302" s="118" t="s">
        <v>39</v>
      </c>
      <c r="K302" s="119"/>
      <c r="L302" s="119"/>
      <c r="M302" s="120"/>
    </row>
    <row r="303" spans="1:13" ht="22.5">
      <c r="A303" s="353"/>
      <c r="B303" s="225" t="s">
        <v>299</v>
      </c>
      <c r="C303" s="121" t="s">
        <v>300</v>
      </c>
      <c r="D303" s="160">
        <v>44903</v>
      </c>
      <c r="E303" s="121"/>
      <c r="F303" s="121" t="s">
        <v>301</v>
      </c>
      <c r="G303" s="325" t="s">
        <v>302</v>
      </c>
      <c r="H303" s="343"/>
      <c r="I303" s="344"/>
      <c r="J303" s="22" t="s">
        <v>303</v>
      </c>
      <c r="K303" s="22"/>
      <c r="L303" s="22" t="s">
        <v>28</v>
      </c>
      <c r="M303" s="117">
        <v>1000</v>
      </c>
    </row>
    <row r="304" spans="1:13" ht="22.5">
      <c r="A304" s="353"/>
      <c r="B304" s="226" t="s">
        <v>29</v>
      </c>
      <c r="C304" s="122" t="s">
        <v>30</v>
      </c>
      <c r="D304" s="122" t="s">
        <v>31</v>
      </c>
      <c r="E304" s="345" t="s">
        <v>32</v>
      </c>
      <c r="F304" s="346"/>
      <c r="G304" s="329"/>
      <c r="H304" s="330"/>
      <c r="I304" s="331"/>
      <c r="J304" s="24" t="s">
        <v>304</v>
      </c>
      <c r="K304" s="156" t="s">
        <v>28</v>
      </c>
      <c r="L304" s="156"/>
      <c r="M304" s="123">
        <v>400</v>
      </c>
    </row>
    <row r="305" spans="1:14" ht="23.25" thickBot="1">
      <c r="A305" s="353"/>
      <c r="B305" s="227" t="s">
        <v>305</v>
      </c>
      <c r="C305" s="159" t="s">
        <v>302</v>
      </c>
      <c r="D305" s="170">
        <v>44905</v>
      </c>
      <c r="E305" s="162" t="s">
        <v>36</v>
      </c>
      <c r="F305" s="131" t="s">
        <v>306</v>
      </c>
      <c r="G305" s="329"/>
      <c r="H305" s="330"/>
      <c r="I305" s="331"/>
      <c r="J305" s="24" t="s">
        <v>41</v>
      </c>
      <c r="K305" s="156"/>
      <c r="L305" s="156"/>
      <c r="M305" s="25"/>
    </row>
    <row r="306" spans="1:14" ht="22.5">
      <c r="A306" s="352">
        <f>1</f>
        <v>1</v>
      </c>
      <c r="B306" s="254" t="s">
        <v>19</v>
      </c>
      <c r="C306" s="150" t="s">
        <v>20</v>
      </c>
      <c r="D306" s="150" t="s">
        <v>21</v>
      </c>
      <c r="E306" s="355" t="s">
        <v>22</v>
      </c>
      <c r="F306" s="355"/>
      <c r="G306" s="356" t="s">
        <v>12</v>
      </c>
      <c r="H306" s="357"/>
      <c r="I306" s="358"/>
      <c r="J306" s="118" t="s">
        <v>39</v>
      </c>
      <c r="K306" s="119"/>
      <c r="L306" s="119"/>
      <c r="M306" s="120"/>
      <c r="N306" s="73"/>
    </row>
    <row r="307" spans="1:14">
      <c r="A307" s="353"/>
      <c r="B307" s="225" t="s">
        <v>307</v>
      </c>
      <c r="C307" s="121" t="s">
        <v>308</v>
      </c>
      <c r="D307" s="160">
        <v>44851</v>
      </c>
      <c r="E307" s="121"/>
      <c r="F307" s="121" t="s">
        <v>309</v>
      </c>
      <c r="G307" s="325" t="s">
        <v>310</v>
      </c>
      <c r="H307" s="343"/>
      <c r="I307" s="344"/>
      <c r="J307" s="22" t="s">
        <v>173</v>
      </c>
      <c r="K307" s="22"/>
      <c r="L307" s="85" t="s">
        <v>251</v>
      </c>
      <c r="M307" s="130">
        <v>1440</v>
      </c>
      <c r="N307" s="73"/>
    </row>
    <row r="308" spans="1:14" ht="22.5">
      <c r="A308" s="353"/>
      <c r="B308" s="226" t="s">
        <v>29</v>
      </c>
      <c r="C308" s="122" t="s">
        <v>30</v>
      </c>
      <c r="D308" s="122" t="s">
        <v>31</v>
      </c>
      <c r="E308" s="345" t="s">
        <v>32</v>
      </c>
      <c r="F308" s="346"/>
      <c r="G308" s="329"/>
      <c r="H308" s="330"/>
      <c r="I308" s="331"/>
      <c r="J308" s="24" t="s">
        <v>27</v>
      </c>
      <c r="K308" s="156"/>
      <c r="L308" s="155" t="s">
        <v>251</v>
      </c>
      <c r="M308" s="132">
        <v>161</v>
      </c>
      <c r="N308" s="73"/>
    </row>
    <row r="309" spans="1:14" ht="23.25" thickBot="1">
      <c r="A309" s="354"/>
      <c r="B309" s="255" t="s">
        <v>311</v>
      </c>
      <c r="C309" s="124" t="s">
        <v>310</v>
      </c>
      <c r="D309" s="125">
        <v>44852</v>
      </c>
      <c r="E309" s="126" t="s">
        <v>36</v>
      </c>
      <c r="F309" s="127" t="s">
        <v>203</v>
      </c>
      <c r="G309" s="359"/>
      <c r="H309" s="360"/>
      <c r="I309" s="361"/>
      <c r="J309" s="128" t="s">
        <v>41</v>
      </c>
      <c r="K309" s="98"/>
      <c r="L309" s="98"/>
      <c r="M309" s="129"/>
      <c r="N309" s="73"/>
    </row>
    <row r="310" spans="1:14" ht="23.25" thickTop="1">
      <c r="A310" s="320">
        <f>1</f>
        <v>1</v>
      </c>
      <c r="B310" s="232" t="s">
        <v>19</v>
      </c>
      <c r="C310" s="233" t="s">
        <v>20</v>
      </c>
      <c r="D310" s="233" t="s">
        <v>21</v>
      </c>
      <c r="E310" s="323" t="s">
        <v>22</v>
      </c>
      <c r="F310" s="323"/>
      <c r="G310" s="340" t="s">
        <v>12</v>
      </c>
      <c r="H310" s="341"/>
      <c r="I310" s="342"/>
      <c r="J310" s="19" t="s">
        <v>39</v>
      </c>
      <c r="K310" s="20"/>
      <c r="L310" s="20"/>
      <c r="M310" s="21"/>
    </row>
    <row r="311" spans="1:14" ht="33.75">
      <c r="A311" s="338"/>
      <c r="B311" s="225" t="s">
        <v>312</v>
      </c>
      <c r="C311" s="121" t="s">
        <v>313</v>
      </c>
      <c r="D311" s="160">
        <v>44875</v>
      </c>
      <c r="E311" s="121"/>
      <c r="F311" s="121" t="s">
        <v>314</v>
      </c>
      <c r="G311" s="325" t="s">
        <v>315</v>
      </c>
      <c r="H311" s="326"/>
      <c r="I311" s="327"/>
      <c r="J311" s="22" t="s">
        <v>27</v>
      </c>
      <c r="K311" s="22" t="s">
        <v>251</v>
      </c>
      <c r="L311" s="22"/>
      <c r="M311" s="23">
        <v>610.48</v>
      </c>
    </row>
    <row r="312" spans="1:14" ht="22.5">
      <c r="A312" s="338"/>
      <c r="B312" s="226" t="s">
        <v>29</v>
      </c>
      <c r="C312" s="122" t="s">
        <v>30</v>
      </c>
      <c r="D312" s="122" t="s">
        <v>31</v>
      </c>
      <c r="E312" s="328" t="s">
        <v>32</v>
      </c>
      <c r="F312" s="328"/>
      <c r="G312" s="329"/>
      <c r="H312" s="330"/>
      <c r="I312" s="331"/>
      <c r="J312" s="24" t="s">
        <v>316</v>
      </c>
      <c r="K312" s="156" t="s">
        <v>251</v>
      </c>
      <c r="L312" s="156"/>
      <c r="M312" s="25">
        <v>350.2</v>
      </c>
    </row>
    <row r="313" spans="1:14" ht="34.5" thickBot="1">
      <c r="A313" s="339"/>
      <c r="B313" s="227" t="s">
        <v>317</v>
      </c>
      <c r="C313" s="159" t="s">
        <v>318</v>
      </c>
      <c r="D313" s="171">
        <v>44878</v>
      </c>
      <c r="E313" s="26" t="s">
        <v>36</v>
      </c>
      <c r="F313" s="28" t="s">
        <v>319</v>
      </c>
      <c r="G313" s="347"/>
      <c r="H313" s="348"/>
      <c r="I313" s="349"/>
      <c r="J313" s="24" t="s">
        <v>320</v>
      </c>
      <c r="K313" s="156" t="s">
        <v>251</v>
      </c>
      <c r="L313" s="156"/>
      <c r="M313" s="25">
        <v>318.95999999999998</v>
      </c>
    </row>
    <row r="314" spans="1:14" ht="24" thickTop="1" thickBot="1">
      <c r="A314" s="320">
        <f>A310+1</f>
        <v>2</v>
      </c>
      <c r="B314" s="232" t="s">
        <v>19</v>
      </c>
      <c r="C314" s="233" t="s">
        <v>20</v>
      </c>
      <c r="D314" s="233" t="s">
        <v>21</v>
      </c>
      <c r="E314" s="324" t="s">
        <v>22</v>
      </c>
      <c r="F314" s="350"/>
      <c r="G314" s="324" t="s">
        <v>12</v>
      </c>
      <c r="H314" s="351"/>
      <c r="I314" s="154"/>
      <c r="J314" s="19" t="s">
        <v>39</v>
      </c>
      <c r="K314" s="20"/>
      <c r="L314" s="20"/>
      <c r="M314" s="21"/>
    </row>
    <row r="315" spans="1:14" ht="34.5" thickBot="1">
      <c r="A315" s="321"/>
      <c r="B315" s="225" t="s">
        <v>321</v>
      </c>
      <c r="C315" s="256" t="s">
        <v>322</v>
      </c>
      <c r="D315" s="160">
        <v>44848</v>
      </c>
      <c r="E315" s="121"/>
      <c r="F315" s="121" t="s">
        <v>323</v>
      </c>
      <c r="G315" s="325" t="s">
        <v>324</v>
      </c>
      <c r="H315" s="343"/>
      <c r="I315" s="344"/>
      <c r="J315" s="22" t="s">
        <v>173</v>
      </c>
      <c r="K315" s="22"/>
      <c r="L315" s="85" t="s">
        <v>28</v>
      </c>
      <c r="M315" s="130">
        <v>195</v>
      </c>
    </row>
    <row r="316" spans="1:14" ht="23.25" thickBot="1">
      <c r="A316" s="321"/>
      <c r="B316" s="226" t="s">
        <v>29</v>
      </c>
      <c r="C316" s="122" t="s">
        <v>30</v>
      </c>
      <c r="D316" s="122" t="s">
        <v>31</v>
      </c>
      <c r="E316" s="345" t="s">
        <v>32</v>
      </c>
      <c r="F316" s="346"/>
      <c r="G316" s="329"/>
      <c r="H316" s="330"/>
      <c r="I316" s="331"/>
      <c r="J316" s="24" t="s">
        <v>304</v>
      </c>
      <c r="K316" s="156"/>
      <c r="L316" s="155" t="s">
        <v>28</v>
      </c>
      <c r="M316" s="194">
        <v>1100</v>
      </c>
    </row>
    <row r="317" spans="1:14" ht="23.25" thickBot="1">
      <c r="A317" s="322"/>
      <c r="B317" s="227" t="s">
        <v>325</v>
      </c>
      <c r="C317" s="159" t="s">
        <v>326</v>
      </c>
      <c r="D317" s="171">
        <v>44850</v>
      </c>
      <c r="E317" s="26" t="s">
        <v>36</v>
      </c>
      <c r="F317" s="27" t="s">
        <v>327</v>
      </c>
      <c r="G317" s="347"/>
      <c r="H317" s="348"/>
      <c r="I317" s="349"/>
      <c r="J317" s="24" t="s">
        <v>112</v>
      </c>
      <c r="K317" s="156"/>
      <c r="L317" s="155" t="s">
        <v>28</v>
      </c>
      <c r="M317" s="194">
        <v>550</v>
      </c>
    </row>
    <row r="318" spans="1:14" ht="24" thickTop="1" thickBot="1">
      <c r="A318" s="320">
        <f>A314+1</f>
        <v>3</v>
      </c>
      <c r="B318" s="232" t="s">
        <v>19</v>
      </c>
      <c r="C318" s="233" t="s">
        <v>20</v>
      </c>
      <c r="D318" s="233" t="s">
        <v>21</v>
      </c>
      <c r="E318" s="323" t="s">
        <v>22</v>
      </c>
      <c r="F318" s="323"/>
      <c r="G318" s="323" t="s">
        <v>12</v>
      </c>
      <c r="H318" s="324"/>
      <c r="I318" s="154"/>
      <c r="J318" s="19" t="s">
        <v>39</v>
      </c>
      <c r="K318" s="20"/>
      <c r="L318" s="20"/>
      <c r="M318" s="21"/>
    </row>
    <row r="319" spans="1:14" ht="15.75" thickBot="1">
      <c r="A319" s="321"/>
      <c r="B319" s="225" t="s">
        <v>328</v>
      </c>
      <c r="C319" s="121" t="s">
        <v>329</v>
      </c>
      <c r="D319" s="160">
        <v>44850</v>
      </c>
      <c r="E319" s="121"/>
      <c r="F319" s="121" t="s">
        <v>330</v>
      </c>
      <c r="G319" s="325" t="s">
        <v>331</v>
      </c>
      <c r="H319" s="343"/>
      <c r="I319" s="344"/>
      <c r="J319" s="22" t="s">
        <v>173</v>
      </c>
      <c r="K319" s="22"/>
      <c r="L319" s="85" t="s">
        <v>28</v>
      </c>
      <c r="M319" s="130">
        <v>25</v>
      </c>
    </row>
    <row r="320" spans="1:14" ht="34.5" thickBot="1">
      <c r="A320" s="321"/>
      <c r="B320" s="226" t="s">
        <v>29</v>
      </c>
      <c r="C320" s="122" t="s">
        <v>30</v>
      </c>
      <c r="D320" s="122" t="s">
        <v>31</v>
      </c>
      <c r="E320" s="345" t="s">
        <v>32</v>
      </c>
      <c r="F320" s="346"/>
      <c r="G320" s="329"/>
      <c r="H320" s="330"/>
      <c r="I320" s="331"/>
      <c r="J320" s="24" t="s">
        <v>332</v>
      </c>
      <c r="K320" s="156"/>
      <c r="L320" s="155" t="s">
        <v>28</v>
      </c>
      <c r="M320" s="257">
        <v>160</v>
      </c>
    </row>
    <row r="321" spans="1:13" ht="23.25" thickBot="1">
      <c r="A321" s="322"/>
      <c r="B321" s="230" t="s">
        <v>325</v>
      </c>
      <c r="C321" s="157" t="s">
        <v>333</v>
      </c>
      <c r="D321" s="171">
        <v>44854</v>
      </c>
      <c r="E321" s="26" t="s">
        <v>36</v>
      </c>
      <c r="F321" s="158" t="s">
        <v>334</v>
      </c>
      <c r="G321" s="332"/>
      <c r="H321" s="333"/>
      <c r="I321" s="334"/>
      <c r="J321" s="34" t="s">
        <v>335</v>
      </c>
      <c r="K321" s="35"/>
      <c r="L321" s="99" t="s">
        <v>28</v>
      </c>
      <c r="M321" s="258">
        <v>1700</v>
      </c>
    </row>
    <row r="322" spans="1:13" ht="24" thickTop="1" thickBot="1">
      <c r="A322" s="320">
        <f>A318+1</f>
        <v>4</v>
      </c>
      <c r="B322" s="232" t="s">
        <v>19</v>
      </c>
      <c r="C322" s="233" t="s">
        <v>20</v>
      </c>
      <c r="D322" s="233" t="s">
        <v>21</v>
      </c>
      <c r="E322" s="323" t="s">
        <v>22</v>
      </c>
      <c r="F322" s="323"/>
      <c r="G322" s="323" t="s">
        <v>12</v>
      </c>
      <c r="H322" s="324"/>
      <c r="I322" s="154"/>
      <c r="J322" s="19" t="s">
        <v>39</v>
      </c>
      <c r="K322" s="20"/>
      <c r="L322" s="20"/>
      <c r="M322" s="21"/>
    </row>
    <row r="323" spans="1:13" ht="23.25" thickBot="1">
      <c r="A323" s="321"/>
      <c r="B323" s="225" t="s">
        <v>336</v>
      </c>
      <c r="C323" s="121" t="s">
        <v>337</v>
      </c>
      <c r="D323" s="160">
        <v>44877</v>
      </c>
      <c r="E323" s="121"/>
      <c r="F323" s="121" t="s">
        <v>338</v>
      </c>
      <c r="G323" s="325" t="s">
        <v>339</v>
      </c>
      <c r="H323" s="343"/>
      <c r="I323" s="344"/>
      <c r="J323" s="22" t="s">
        <v>27</v>
      </c>
      <c r="K323" s="22"/>
      <c r="L323" s="22" t="s">
        <v>251</v>
      </c>
      <c r="M323" s="133">
        <v>1080</v>
      </c>
    </row>
    <row r="324" spans="1:13" ht="23.25" thickBot="1">
      <c r="A324" s="321"/>
      <c r="B324" s="226" t="s">
        <v>29</v>
      </c>
      <c r="C324" s="122" t="s">
        <v>30</v>
      </c>
      <c r="D324" s="122" t="s">
        <v>31</v>
      </c>
      <c r="E324" s="345" t="s">
        <v>32</v>
      </c>
      <c r="F324" s="346"/>
      <c r="G324" s="329"/>
      <c r="H324" s="330"/>
      <c r="I324" s="331"/>
      <c r="J324" s="24" t="s">
        <v>33</v>
      </c>
      <c r="K324" s="156"/>
      <c r="L324" s="156" t="s">
        <v>251</v>
      </c>
      <c r="M324" s="259">
        <v>617.62</v>
      </c>
    </row>
    <row r="325" spans="1:13" ht="23.25" thickBot="1">
      <c r="A325" s="322"/>
      <c r="B325" s="227" t="s">
        <v>340</v>
      </c>
      <c r="C325" s="159" t="s">
        <v>337</v>
      </c>
      <c r="D325" s="171">
        <v>44880</v>
      </c>
      <c r="E325" s="26" t="s">
        <v>36</v>
      </c>
      <c r="F325" s="27" t="s">
        <v>341</v>
      </c>
      <c r="G325" s="332"/>
      <c r="H325" s="333"/>
      <c r="I325" s="334"/>
      <c r="J325" s="24" t="s">
        <v>342</v>
      </c>
      <c r="K325" s="156"/>
      <c r="L325" s="156" t="s">
        <v>251</v>
      </c>
      <c r="M325" s="259">
        <v>606.5</v>
      </c>
    </row>
    <row r="326" spans="1:13" ht="23.25" thickTop="1">
      <c r="A326" s="320">
        <f>1</f>
        <v>1</v>
      </c>
      <c r="B326" s="232" t="s">
        <v>19</v>
      </c>
      <c r="C326" s="233" t="s">
        <v>20</v>
      </c>
      <c r="D326" s="233" t="s">
        <v>21</v>
      </c>
      <c r="E326" s="323" t="s">
        <v>22</v>
      </c>
      <c r="F326" s="323"/>
      <c r="G326" s="340" t="s">
        <v>12</v>
      </c>
      <c r="H326" s="341"/>
      <c r="I326" s="342"/>
      <c r="J326" s="19" t="s">
        <v>39</v>
      </c>
      <c r="K326" s="20"/>
      <c r="L326" s="75"/>
      <c r="M326" s="21"/>
    </row>
    <row r="327" spans="1:13" ht="22.5">
      <c r="A327" s="338"/>
      <c r="B327" s="225" t="s">
        <v>343</v>
      </c>
      <c r="C327" s="121" t="s">
        <v>344</v>
      </c>
      <c r="D327" s="160">
        <v>45005</v>
      </c>
      <c r="E327" s="121"/>
      <c r="F327" s="121" t="s">
        <v>345</v>
      </c>
      <c r="G327" s="325" t="s">
        <v>346</v>
      </c>
      <c r="H327" s="343"/>
      <c r="I327" s="344"/>
      <c r="J327" s="22" t="s">
        <v>38</v>
      </c>
      <c r="K327" s="22"/>
      <c r="L327" s="85" t="s">
        <v>28</v>
      </c>
      <c r="M327" s="130">
        <v>300</v>
      </c>
    </row>
    <row r="328" spans="1:13" ht="22.5">
      <c r="A328" s="338"/>
      <c r="B328" s="226" t="s">
        <v>29</v>
      </c>
      <c r="C328" s="122" t="s">
        <v>30</v>
      </c>
      <c r="D328" s="122" t="s">
        <v>31</v>
      </c>
      <c r="E328" s="345" t="s">
        <v>32</v>
      </c>
      <c r="F328" s="346"/>
      <c r="G328" s="329"/>
      <c r="H328" s="330"/>
      <c r="I328" s="331"/>
      <c r="J328" s="24" t="s">
        <v>99</v>
      </c>
      <c r="K328" s="156"/>
      <c r="L328" s="155" t="s">
        <v>28</v>
      </c>
      <c r="M328" s="194">
        <v>200</v>
      </c>
    </row>
    <row r="329" spans="1:13" ht="15.75" thickBot="1">
      <c r="A329" s="339"/>
      <c r="B329" s="227" t="s">
        <v>347</v>
      </c>
      <c r="C329" s="159" t="s">
        <v>346</v>
      </c>
      <c r="D329" s="171">
        <v>45009</v>
      </c>
      <c r="E329" s="26" t="s">
        <v>36</v>
      </c>
      <c r="F329" s="27" t="s">
        <v>348</v>
      </c>
      <c r="G329" s="347"/>
      <c r="H329" s="348"/>
      <c r="I329" s="349"/>
      <c r="J329" s="24" t="s">
        <v>41</v>
      </c>
      <c r="K329" s="156"/>
      <c r="L329" s="155"/>
      <c r="M329" s="25"/>
    </row>
    <row r="330" spans="1:13" ht="24" thickTop="1" thickBot="1">
      <c r="A330" s="320">
        <f>A326+1</f>
        <v>2</v>
      </c>
      <c r="B330" s="232" t="s">
        <v>19</v>
      </c>
      <c r="C330" s="233" t="s">
        <v>20</v>
      </c>
      <c r="D330" s="233" t="s">
        <v>21</v>
      </c>
      <c r="E330" s="323" t="s">
        <v>22</v>
      </c>
      <c r="F330" s="323"/>
      <c r="G330" s="340" t="s">
        <v>12</v>
      </c>
      <c r="H330" s="341"/>
      <c r="I330" s="342"/>
      <c r="J330" s="19" t="s">
        <v>39</v>
      </c>
      <c r="K330" s="20"/>
      <c r="L330" s="75"/>
      <c r="M330" s="21"/>
    </row>
    <row r="331" spans="1:13" ht="23.25" thickBot="1">
      <c r="A331" s="321"/>
      <c r="B331" s="225" t="s">
        <v>349</v>
      </c>
      <c r="C331" s="121" t="s">
        <v>350</v>
      </c>
      <c r="D331" s="160">
        <v>44978</v>
      </c>
      <c r="E331" s="121"/>
      <c r="F331" s="121" t="s">
        <v>351</v>
      </c>
      <c r="G331" s="325" t="s">
        <v>352</v>
      </c>
      <c r="H331" s="343"/>
      <c r="I331" s="344"/>
      <c r="J331" s="24" t="s">
        <v>99</v>
      </c>
      <c r="K331" s="156"/>
      <c r="L331" s="155" t="s">
        <v>28</v>
      </c>
      <c r="M331" s="194">
        <v>120</v>
      </c>
    </row>
    <row r="332" spans="1:13" ht="23.25" thickBot="1">
      <c r="A332" s="321"/>
      <c r="B332" s="226" t="s">
        <v>29</v>
      </c>
      <c r="C332" s="122" t="s">
        <v>30</v>
      </c>
      <c r="D332" s="122" t="s">
        <v>31</v>
      </c>
      <c r="E332" s="345" t="s">
        <v>32</v>
      </c>
      <c r="F332" s="346"/>
      <c r="G332" s="329"/>
      <c r="H332" s="330"/>
      <c r="I332" s="331"/>
      <c r="J332" s="22" t="s">
        <v>38</v>
      </c>
      <c r="K332" s="22"/>
      <c r="L332" s="85" t="s">
        <v>28</v>
      </c>
      <c r="M332" s="130">
        <v>200</v>
      </c>
    </row>
    <row r="333" spans="1:13" ht="15.75" thickBot="1">
      <c r="A333" s="322"/>
      <c r="B333" s="227" t="s">
        <v>353</v>
      </c>
      <c r="C333" s="159" t="s">
        <v>354</v>
      </c>
      <c r="D333" s="171">
        <v>44981</v>
      </c>
      <c r="E333" s="26" t="s">
        <v>36</v>
      </c>
      <c r="F333" s="27" t="s">
        <v>355</v>
      </c>
      <c r="G333" s="347"/>
      <c r="H333" s="348"/>
      <c r="I333" s="349"/>
      <c r="J333" s="24" t="s">
        <v>223</v>
      </c>
      <c r="K333" s="156"/>
      <c r="L333" s="155" t="s">
        <v>356</v>
      </c>
      <c r="M333" s="194">
        <v>520</v>
      </c>
    </row>
    <row r="334" spans="1:13" ht="24" thickTop="1" thickBot="1">
      <c r="A334" s="320">
        <f>A330+1</f>
        <v>3</v>
      </c>
      <c r="B334" s="232" t="s">
        <v>19</v>
      </c>
      <c r="C334" s="233" t="s">
        <v>20</v>
      </c>
      <c r="D334" s="233" t="s">
        <v>21</v>
      </c>
      <c r="E334" s="323" t="s">
        <v>22</v>
      </c>
      <c r="F334" s="323"/>
      <c r="G334" s="340" t="s">
        <v>12</v>
      </c>
      <c r="H334" s="341"/>
      <c r="I334" s="342"/>
      <c r="J334" s="19" t="s">
        <v>39</v>
      </c>
      <c r="K334" s="20"/>
      <c r="L334" s="75"/>
      <c r="M334" s="21"/>
    </row>
    <row r="335" spans="1:13" ht="23.25" thickBot="1">
      <c r="A335" s="321"/>
      <c r="B335" s="225" t="s">
        <v>357</v>
      </c>
      <c r="C335" s="121" t="s">
        <v>358</v>
      </c>
      <c r="D335" s="160">
        <v>44893</v>
      </c>
      <c r="E335" s="121"/>
      <c r="F335" s="121" t="s">
        <v>359</v>
      </c>
      <c r="G335" s="325" t="s">
        <v>360</v>
      </c>
      <c r="H335" s="343"/>
      <c r="I335" s="344"/>
      <c r="J335" s="22" t="s">
        <v>361</v>
      </c>
      <c r="K335" s="156"/>
      <c r="L335" s="155" t="s">
        <v>28</v>
      </c>
      <c r="M335" s="70">
        <v>680</v>
      </c>
    </row>
    <row r="336" spans="1:13" ht="23.25" thickBot="1">
      <c r="A336" s="321"/>
      <c r="B336" s="226" t="s">
        <v>29</v>
      </c>
      <c r="C336" s="122" t="s">
        <v>30</v>
      </c>
      <c r="D336" s="122" t="s">
        <v>31</v>
      </c>
      <c r="E336" s="345" t="s">
        <v>32</v>
      </c>
      <c r="F336" s="346"/>
      <c r="G336" s="329"/>
      <c r="H336" s="330"/>
      <c r="I336" s="331"/>
      <c r="J336" s="24" t="s">
        <v>362</v>
      </c>
      <c r="K336" s="22" t="s">
        <v>28</v>
      </c>
      <c r="L336" s="85"/>
      <c r="M336" s="123">
        <v>300</v>
      </c>
    </row>
    <row r="337" spans="1:13" ht="23.25" thickBot="1">
      <c r="A337" s="322"/>
      <c r="B337" s="227" t="s">
        <v>363</v>
      </c>
      <c r="C337" s="159" t="s">
        <v>360</v>
      </c>
      <c r="D337" s="171">
        <v>44896</v>
      </c>
      <c r="E337" s="26" t="s">
        <v>36</v>
      </c>
      <c r="F337" s="27" t="s">
        <v>364</v>
      </c>
      <c r="G337" s="347"/>
      <c r="H337" s="348"/>
      <c r="I337" s="349"/>
      <c r="J337" s="24" t="s">
        <v>41</v>
      </c>
      <c r="K337" s="156"/>
      <c r="L337" s="155"/>
      <c r="M337" s="25"/>
    </row>
    <row r="338" spans="1:13" ht="24" thickTop="1" thickBot="1">
      <c r="A338" s="320">
        <f>A334+1</f>
        <v>4</v>
      </c>
      <c r="B338" s="232" t="s">
        <v>19</v>
      </c>
      <c r="C338" s="233" t="s">
        <v>20</v>
      </c>
      <c r="D338" s="233" t="s">
        <v>21</v>
      </c>
      <c r="E338" s="323" t="s">
        <v>22</v>
      </c>
      <c r="F338" s="323"/>
      <c r="G338" s="340" t="s">
        <v>12</v>
      </c>
      <c r="H338" s="341"/>
      <c r="I338" s="342"/>
      <c r="J338" s="19" t="s">
        <v>39</v>
      </c>
      <c r="K338" s="20"/>
      <c r="L338" s="75"/>
      <c r="M338" s="21"/>
    </row>
    <row r="339" spans="1:13" ht="23.25" thickBot="1">
      <c r="A339" s="321"/>
      <c r="B339" s="225" t="s">
        <v>365</v>
      </c>
      <c r="C339" s="121" t="s">
        <v>366</v>
      </c>
      <c r="D339" s="160">
        <v>44945</v>
      </c>
      <c r="E339" s="121"/>
      <c r="F339" s="121" t="s">
        <v>367</v>
      </c>
      <c r="G339" s="325" t="s">
        <v>368</v>
      </c>
      <c r="H339" s="343"/>
      <c r="I339" s="344"/>
      <c r="J339" s="22" t="s">
        <v>369</v>
      </c>
      <c r="K339" s="22"/>
      <c r="L339" s="85" t="s">
        <v>28</v>
      </c>
      <c r="M339" s="70">
        <v>1100</v>
      </c>
    </row>
    <row r="340" spans="1:13" ht="23.25" thickBot="1">
      <c r="A340" s="321"/>
      <c r="B340" s="226" t="s">
        <v>29</v>
      </c>
      <c r="C340" s="122" t="s">
        <v>30</v>
      </c>
      <c r="D340" s="122" t="s">
        <v>31</v>
      </c>
      <c r="E340" s="345" t="s">
        <v>32</v>
      </c>
      <c r="F340" s="346"/>
      <c r="G340" s="329"/>
      <c r="H340" s="330"/>
      <c r="I340" s="331"/>
      <c r="J340" s="24" t="s">
        <v>370</v>
      </c>
      <c r="K340" s="156"/>
      <c r="L340" s="155" t="s">
        <v>28</v>
      </c>
      <c r="M340" s="229">
        <v>415</v>
      </c>
    </row>
    <row r="341" spans="1:13" ht="34.5" thickBot="1">
      <c r="A341" s="322"/>
      <c r="B341" s="230" t="s">
        <v>371</v>
      </c>
      <c r="C341" s="157" t="s">
        <v>372</v>
      </c>
      <c r="D341" s="135">
        <v>44927</v>
      </c>
      <c r="E341" s="26" t="s">
        <v>36</v>
      </c>
      <c r="F341" s="158" t="s">
        <v>373</v>
      </c>
      <c r="G341" s="347"/>
      <c r="H341" s="348"/>
      <c r="I341" s="349"/>
      <c r="J341" s="34" t="s">
        <v>374</v>
      </c>
      <c r="K341" s="156"/>
      <c r="L341" s="155" t="s">
        <v>28</v>
      </c>
      <c r="M341" s="231">
        <v>100</v>
      </c>
    </row>
    <row r="342" spans="1:13" ht="24" thickTop="1" thickBot="1">
      <c r="A342" s="320">
        <f>A338+1</f>
        <v>5</v>
      </c>
      <c r="B342" s="232" t="s">
        <v>19</v>
      </c>
      <c r="C342" s="233" t="s">
        <v>20</v>
      </c>
      <c r="D342" s="233" t="s">
        <v>21</v>
      </c>
      <c r="E342" s="323" t="s">
        <v>22</v>
      </c>
      <c r="F342" s="323"/>
      <c r="G342" s="323" t="s">
        <v>12</v>
      </c>
      <c r="H342" s="324"/>
      <c r="I342" s="154"/>
      <c r="J342" s="19" t="s">
        <v>39</v>
      </c>
      <c r="K342" s="20"/>
      <c r="L342" s="20"/>
      <c r="M342" s="21"/>
    </row>
    <row r="343" spans="1:13" ht="23.25" thickBot="1">
      <c r="A343" s="321"/>
      <c r="B343" s="225" t="s">
        <v>375</v>
      </c>
      <c r="C343" s="121" t="s">
        <v>376</v>
      </c>
      <c r="D343" s="160">
        <v>44970</v>
      </c>
      <c r="E343" s="121"/>
      <c r="F343" s="121" t="s">
        <v>377</v>
      </c>
      <c r="G343" s="325" t="s">
        <v>378</v>
      </c>
      <c r="H343" s="343"/>
      <c r="I343" s="344"/>
      <c r="J343" s="22" t="s">
        <v>27</v>
      </c>
      <c r="K343" s="22" t="s">
        <v>28</v>
      </c>
      <c r="L343" s="22"/>
      <c r="M343" s="74">
        <v>2311</v>
      </c>
    </row>
    <row r="344" spans="1:13" ht="23.25" thickBot="1">
      <c r="A344" s="321"/>
      <c r="B344" s="226" t="s">
        <v>29</v>
      </c>
      <c r="C344" s="122" t="s">
        <v>30</v>
      </c>
      <c r="D344" s="122" t="s">
        <v>31</v>
      </c>
      <c r="E344" s="328" t="s">
        <v>32</v>
      </c>
      <c r="F344" s="328"/>
      <c r="G344" s="329"/>
      <c r="H344" s="330"/>
      <c r="I344" s="331"/>
      <c r="J344" s="24" t="s">
        <v>33</v>
      </c>
      <c r="K344" s="156" t="s">
        <v>28</v>
      </c>
      <c r="L344" s="156"/>
      <c r="M344" s="109">
        <v>1339</v>
      </c>
    </row>
    <row r="345" spans="1:13" ht="23.25" thickBot="1">
      <c r="A345" s="322"/>
      <c r="B345" s="227" t="s">
        <v>379</v>
      </c>
      <c r="C345" s="159" t="s">
        <v>380</v>
      </c>
      <c r="D345" s="171">
        <v>44974</v>
      </c>
      <c r="E345" s="26" t="s">
        <v>36</v>
      </c>
      <c r="F345" s="131" t="s">
        <v>381</v>
      </c>
      <c r="G345" s="332"/>
      <c r="H345" s="333"/>
      <c r="I345" s="334"/>
      <c r="J345" s="128" t="s">
        <v>382</v>
      </c>
      <c r="K345" s="35"/>
      <c r="L345" s="35" t="s">
        <v>28</v>
      </c>
      <c r="M345" s="260">
        <v>100</v>
      </c>
    </row>
    <row r="346" spans="1:13" ht="24" thickTop="1" thickBot="1">
      <c r="A346" s="320">
        <f>A342+1</f>
        <v>6</v>
      </c>
      <c r="B346" s="232" t="s">
        <v>19</v>
      </c>
      <c r="C346" s="233" t="s">
        <v>20</v>
      </c>
      <c r="D346" s="233" t="s">
        <v>21</v>
      </c>
      <c r="E346" s="323" t="s">
        <v>22</v>
      </c>
      <c r="F346" s="323"/>
      <c r="G346" s="323" t="s">
        <v>12</v>
      </c>
      <c r="H346" s="324"/>
      <c r="I346" s="154"/>
      <c r="J346" s="19" t="s">
        <v>39</v>
      </c>
      <c r="K346" s="20"/>
      <c r="L346" s="20"/>
      <c r="M346" s="21"/>
    </row>
    <row r="347" spans="1:13" ht="23.25" thickBot="1">
      <c r="A347" s="321"/>
      <c r="B347" s="261" t="s">
        <v>383</v>
      </c>
      <c r="C347" s="121" t="s">
        <v>376</v>
      </c>
      <c r="D347" s="160">
        <v>44970</v>
      </c>
      <c r="E347" s="121"/>
      <c r="F347" s="121" t="s">
        <v>377</v>
      </c>
      <c r="G347" s="325" t="s">
        <v>378</v>
      </c>
      <c r="H347" s="343"/>
      <c r="I347" s="344"/>
      <c r="J347" s="22" t="s">
        <v>27</v>
      </c>
      <c r="K347" s="22" t="s">
        <v>28</v>
      </c>
      <c r="L347" s="22"/>
      <c r="M347" s="74">
        <v>2311</v>
      </c>
    </row>
    <row r="348" spans="1:13" ht="23.25" thickBot="1">
      <c r="A348" s="321"/>
      <c r="B348" s="226" t="s">
        <v>29</v>
      </c>
      <c r="C348" s="122" t="s">
        <v>30</v>
      </c>
      <c r="D348" s="122" t="s">
        <v>31</v>
      </c>
      <c r="E348" s="328" t="s">
        <v>32</v>
      </c>
      <c r="F348" s="328"/>
      <c r="G348" s="329"/>
      <c r="H348" s="330"/>
      <c r="I348" s="331"/>
      <c r="J348" s="24" t="s">
        <v>33</v>
      </c>
      <c r="K348" s="156" t="s">
        <v>28</v>
      </c>
      <c r="L348" s="156"/>
      <c r="M348" s="109">
        <v>1339</v>
      </c>
    </row>
    <row r="349" spans="1:13" ht="23.25" thickBot="1">
      <c r="A349" s="322"/>
      <c r="B349" s="227" t="s">
        <v>379</v>
      </c>
      <c r="C349" s="159" t="s">
        <v>380</v>
      </c>
      <c r="D349" s="171">
        <v>44974</v>
      </c>
      <c r="E349" s="26" t="s">
        <v>36</v>
      </c>
      <c r="F349" s="131" t="s">
        <v>381</v>
      </c>
      <c r="G349" s="332"/>
      <c r="H349" s="333"/>
      <c r="I349" s="334"/>
      <c r="J349" s="128" t="s">
        <v>382</v>
      </c>
      <c r="K349" s="35"/>
      <c r="L349" s="35" t="s">
        <v>28</v>
      </c>
      <c r="M349" s="260">
        <v>100</v>
      </c>
    </row>
    <row r="350" spans="1:13" ht="24" thickTop="1" thickBot="1">
      <c r="A350" s="320">
        <f>A346+1</f>
        <v>7</v>
      </c>
      <c r="B350" s="232" t="s">
        <v>19</v>
      </c>
      <c r="C350" s="233" t="s">
        <v>20</v>
      </c>
      <c r="D350" s="233" t="s">
        <v>21</v>
      </c>
      <c r="E350" s="323" t="s">
        <v>22</v>
      </c>
      <c r="F350" s="323"/>
      <c r="G350" s="323" t="s">
        <v>12</v>
      </c>
      <c r="H350" s="324"/>
      <c r="I350" s="154"/>
      <c r="J350" s="19" t="s">
        <v>39</v>
      </c>
      <c r="K350" s="20"/>
      <c r="L350" s="20"/>
      <c r="M350" s="21"/>
    </row>
    <row r="351" spans="1:13" ht="23.25" thickBot="1">
      <c r="A351" s="321"/>
      <c r="B351" s="225" t="s">
        <v>384</v>
      </c>
      <c r="C351" s="121" t="s">
        <v>385</v>
      </c>
      <c r="D351" s="160">
        <v>44850</v>
      </c>
      <c r="E351" s="121"/>
      <c r="F351" s="121" t="s">
        <v>386</v>
      </c>
      <c r="G351" s="325" t="s">
        <v>387</v>
      </c>
      <c r="H351" s="343"/>
      <c r="I351" s="344"/>
      <c r="J351" s="22" t="s">
        <v>173</v>
      </c>
      <c r="K351" s="22"/>
      <c r="L351" s="22" t="s">
        <v>251</v>
      </c>
      <c r="M351" s="70">
        <v>450</v>
      </c>
    </row>
    <row r="352" spans="1:13" ht="23.25" thickBot="1">
      <c r="A352" s="321"/>
      <c r="B352" s="226" t="s">
        <v>29</v>
      </c>
      <c r="C352" s="122" t="s">
        <v>30</v>
      </c>
      <c r="D352" s="122" t="s">
        <v>31</v>
      </c>
      <c r="E352" s="328" t="s">
        <v>32</v>
      </c>
      <c r="F352" s="328"/>
      <c r="G352" s="329"/>
      <c r="H352" s="330"/>
      <c r="I352" s="331"/>
      <c r="J352" s="24" t="s">
        <v>40</v>
      </c>
      <c r="K352" s="156"/>
      <c r="L352" s="156"/>
      <c r="M352" s="25"/>
    </row>
    <row r="353" spans="1:13" ht="15.75" thickBot="1">
      <c r="A353" s="322"/>
      <c r="B353" s="227" t="s">
        <v>388</v>
      </c>
      <c r="C353" s="159" t="s">
        <v>387</v>
      </c>
      <c r="D353" s="171">
        <v>44853</v>
      </c>
      <c r="E353" s="26" t="s">
        <v>36</v>
      </c>
      <c r="F353" s="27" t="s">
        <v>389</v>
      </c>
      <c r="G353" s="332"/>
      <c r="H353" s="333"/>
      <c r="I353" s="334"/>
      <c r="J353" s="24" t="s">
        <v>41</v>
      </c>
      <c r="K353" s="156"/>
      <c r="L353" s="156"/>
      <c r="M353" s="25"/>
    </row>
    <row r="354" spans="1:13" ht="23.25" customHeight="1" thickTop="1">
      <c r="A354" s="317">
        <v>1</v>
      </c>
      <c r="B354" s="232" t="s">
        <v>19</v>
      </c>
      <c r="C354" s="233" t="s">
        <v>20</v>
      </c>
      <c r="D354" s="233" t="s">
        <v>21</v>
      </c>
      <c r="E354" s="233"/>
      <c r="F354" s="233" t="s">
        <v>12</v>
      </c>
      <c r="G354" s="142"/>
      <c r="H354" s="143"/>
      <c r="I354" s="144" t="s">
        <v>39</v>
      </c>
      <c r="J354" s="19"/>
      <c r="K354" s="20"/>
      <c r="L354" s="20"/>
      <c r="M354" s="21"/>
    </row>
    <row r="355" spans="1:13" ht="22.5" customHeight="1">
      <c r="A355" s="318"/>
      <c r="B355" s="225" t="s">
        <v>390</v>
      </c>
      <c r="C355" s="121" t="s">
        <v>391</v>
      </c>
      <c r="D355" s="160">
        <v>44993</v>
      </c>
      <c r="E355" s="121" t="s">
        <v>392</v>
      </c>
      <c r="F355" s="121" t="s">
        <v>393</v>
      </c>
      <c r="G355" s="137"/>
      <c r="H355" s="151"/>
      <c r="I355" s="138" t="s">
        <v>27</v>
      </c>
      <c r="J355" s="22"/>
      <c r="K355" s="22" t="s">
        <v>28</v>
      </c>
      <c r="L355" s="201">
        <v>150</v>
      </c>
      <c r="M355" s="70">
        <v>150</v>
      </c>
    </row>
    <row r="356" spans="1:13" ht="34.5">
      <c r="A356" s="318"/>
      <c r="B356" s="226" t="s">
        <v>29</v>
      </c>
      <c r="C356" s="122" t="s">
        <v>30</v>
      </c>
      <c r="D356" s="122" t="s">
        <v>31</v>
      </c>
      <c r="E356" s="145"/>
      <c r="F356" s="146"/>
      <c r="G356" s="139"/>
      <c r="H356" s="140"/>
      <c r="I356" s="141" t="s">
        <v>38</v>
      </c>
      <c r="J356" s="24"/>
      <c r="K356" s="156" t="s">
        <v>28</v>
      </c>
      <c r="L356" s="202">
        <v>200</v>
      </c>
      <c r="M356" s="123">
        <v>200</v>
      </c>
    </row>
    <row r="357" spans="1:13" ht="35.25" thickBot="1">
      <c r="A357" s="319"/>
      <c r="B357" s="227" t="s">
        <v>394</v>
      </c>
      <c r="C357" s="159" t="s">
        <v>395</v>
      </c>
      <c r="D357" s="171">
        <v>44996</v>
      </c>
      <c r="E357" s="26" t="s">
        <v>396</v>
      </c>
      <c r="F357" s="27"/>
      <c r="G357" s="147"/>
      <c r="H357" s="148"/>
      <c r="I357" s="149" t="s">
        <v>397</v>
      </c>
      <c r="J357" s="24"/>
      <c r="K357" s="156" t="s">
        <v>28</v>
      </c>
      <c r="L357" s="202">
        <v>150</v>
      </c>
      <c r="M357" s="123">
        <v>150</v>
      </c>
    </row>
    <row r="358" spans="1:13" ht="24" thickTop="1" thickBot="1">
      <c r="A358" s="320">
        <f>A354+1</f>
        <v>2</v>
      </c>
      <c r="B358" s="232" t="s">
        <v>19</v>
      </c>
      <c r="C358" s="233" t="s">
        <v>20</v>
      </c>
      <c r="D358" s="233" t="s">
        <v>21</v>
      </c>
      <c r="E358" s="324" t="s">
        <v>22</v>
      </c>
      <c r="F358" s="350"/>
      <c r="G358" s="324" t="s">
        <v>12</v>
      </c>
      <c r="H358" s="351"/>
      <c r="I358" s="154"/>
      <c r="J358" s="19" t="s">
        <v>39</v>
      </c>
      <c r="K358" s="20"/>
      <c r="L358" s="20"/>
      <c r="M358" s="21"/>
    </row>
    <row r="359" spans="1:13" ht="23.25" thickBot="1">
      <c r="A359" s="321"/>
      <c r="B359" s="225" t="s">
        <v>398</v>
      </c>
      <c r="C359" s="121" t="s">
        <v>391</v>
      </c>
      <c r="D359" s="160">
        <v>44993</v>
      </c>
      <c r="E359" s="121"/>
      <c r="F359" s="121" t="s">
        <v>392</v>
      </c>
      <c r="G359" s="325" t="s">
        <v>393</v>
      </c>
      <c r="H359" s="343"/>
      <c r="I359" s="344"/>
      <c r="J359" s="22" t="s">
        <v>27</v>
      </c>
      <c r="K359" s="22"/>
      <c r="L359" s="22" t="s">
        <v>251</v>
      </c>
      <c r="M359" s="70">
        <v>150</v>
      </c>
    </row>
    <row r="360" spans="1:13" ht="23.25" thickBot="1">
      <c r="A360" s="321"/>
      <c r="B360" s="226" t="s">
        <v>29</v>
      </c>
      <c r="C360" s="122" t="s">
        <v>30</v>
      </c>
      <c r="D360" s="122" t="s">
        <v>31</v>
      </c>
      <c r="E360" s="345" t="s">
        <v>32</v>
      </c>
      <c r="F360" s="346"/>
      <c r="G360" s="329"/>
      <c r="H360" s="330"/>
      <c r="I360" s="331"/>
      <c r="J360" s="24" t="s">
        <v>38</v>
      </c>
      <c r="K360" s="156"/>
      <c r="L360" s="156" t="s">
        <v>251</v>
      </c>
      <c r="M360" s="123">
        <v>200</v>
      </c>
    </row>
    <row r="361" spans="1:13" ht="15.75" thickBot="1">
      <c r="A361" s="322"/>
      <c r="B361" s="227" t="s">
        <v>394</v>
      </c>
      <c r="C361" s="159" t="s">
        <v>395</v>
      </c>
      <c r="D361" s="171">
        <v>44996</v>
      </c>
      <c r="E361" s="26" t="s">
        <v>36</v>
      </c>
      <c r="F361" s="27" t="s">
        <v>396</v>
      </c>
      <c r="G361" s="332"/>
      <c r="H361" s="333"/>
      <c r="I361" s="334"/>
      <c r="J361" s="24" t="s">
        <v>397</v>
      </c>
      <c r="K361" s="35"/>
      <c r="L361" s="35" t="s">
        <v>251</v>
      </c>
      <c r="M361" s="123">
        <v>150</v>
      </c>
    </row>
    <row r="362" spans="1:13" ht="24" thickTop="1" thickBot="1">
      <c r="A362" s="320">
        <f>A358+1</f>
        <v>3</v>
      </c>
      <c r="B362" s="232" t="s">
        <v>19</v>
      </c>
      <c r="C362" s="233" t="s">
        <v>20</v>
      </c>
      <c r="D362" s="233" t="s">
        <v>21</v>
      </c>
      <c r="E362" s="323" t="s">
        <v>22</v>
      </c>
      <c r="F362" s="323"/>
      <c r="G362" s="323" t="s">
        <v>12</v>
      </c>
      <c r="H362" s="324"/>
      <c r="I362" s="154"/>
      <c r="J362" s="19" t="s">
        <v>39</v>
      </c>
      <c r="K362" s="20"/>
      <c r="L362" s="20"/>
      <c r="M362" s="21"/>
    </row>
    <row r="363" spans="1:13" ht="23.25" thickBot="1">
      <c r="A363" s="321"/>
      <c r="B363" s="225" t="s">
        <v>399</v>
      </c>
      <c r="C363" s="121" t="s">
        <v>391</v>
      </c>
      <c r="D363" s="160">
        <v>44993</v>
      </c>
      <c r="E363" s="121"/>
      <c r="F363" s="121" t="s">
        <v>392</v>
      </c>
      <c r="G363" s="325" t="s">
        <v>393</v>
      </c>
      <c r="H363" s="343"/>
      <c r="I363" s="344"/>
      <c r="J363" s="22" t="s">
        <v>27</v>
      </c>
      <c r="K363" s="22"/>
      <c r="L363" s="22" t="s">
        <v>251</v>
      </c>
      <c r="M363" s="70">
        <v>150</v>
      </c>
    </row>
    <row r="364" spans="1:13" ht="23.25" thickBot="1">
      <c r="A364" s="321"/>
      <c r="B364" s="226" t="s">
        <v>29</v>
      </c>
      <c r="C364" s="122" t="s">
        <v>30</v>
      </c>
      <c r="D364" s="122" t="s">
        <v>31</v>
      </c>
      <c r="E364" s="328" t="s">
        <v>32</v>
      </c>
      <c r="F364" s="328"/>
      <c r="G364" s="329"/>
      <c r="H364" s="330"/>
      <c r="I364" s="331"/>
      <c r="J364" s="24" t="s">
        <v>38</v>
      </c>
      <c r="K364" s="156"/>
      <c r="L364" s="156" t="s">
        <v>251</v>
      </c>
      <c r="M364" s="123">
        <v>200</v>
      </c>
    </row>
    <row r="365" spans="1:13" ht="15.75" thickBot="1">
      <c r="A365" s="322"/>
      <c r="B365" s="227" t="s">
        <v>394</v>
      </c>
      <c r="C365" s="159" t="s">
        <v>395</v>
      </c>
      <c r="D365" s="171">
        <v>44996</v>
      </c>
      <c r="E365" s="26" t="s">
        <v>36</v>
      </c>
      <c r="F365" s="27" t="s">
        <v>396</v>
      </c>
      <c r="G365" s="332"/>
      <c r="H365" s="333"/>
      <c r="I365" s="334"/>
      <c r="J365" s="24" t="s">
        <v>397</v>
      </c>
      <c r="K365" s="156"/>
      <c r="L365" s="156" t="s">
        <v>251</v>
      </c>
      <c r="M365" s="123">
        <v>150</v>
      </c>
    </row>
    <row r="366" spans="1:13" ht="24" thickTop="1" thickBot="1">
      <c r="A366" s="320">
        <f>A362+1</f>
        <v>4</v>
      </c>
      <c r="B366" s="232" t="s">
        <v>19</v>
      </c>
      <c r="C366" s="233" t="s">
        <v>20</v>
      </c>
      <c r="D366" s="233" t="s">
        <v>21</v>
      </c>
      <c r="E366" s="323" t="s">
        <v>22</v>
      </c>
      <c r="F366" s="323"/>
      <c r="G366" s="323" t="s">
        <v>12</v>
      </c>
      <c r="H366" s="324"/>
      <c r="I366" s="154"/>
      <c r="J366" s="19" t="s">
        <v>39</v>
      </c>
      <c r="K366" s="20"/>
      <c r="L366" s="20"/>
      <c r="M366" s="21"/>
    </row>
    <row r="367" spans="1:13" ht="23.25" thickBot="1">
      <c r="A367" s="321"/>
      <c r="B367" s="225" t="s">
        <v>400</v>
      </c>
      <c r="C367" s="121" t="s">
        <v>391</v>
      </c>
      <c r="D367" s="160">
        <v>44993</v>
      </c>
      <c r="E367" s="121"/>
      <c r="F367" s="121" t="s">
        <v>392</v>
      </c>
      <c r="G367" s="325" t="s">
        <v>393</v>
      </c>
      <c r="H367" s="343"/>
      <c r="I367" s="344"/>
      <c r="J367" s="22" t="s">
        <v>27</v>
      </c>
      <c r="K367" s="22"/>
      <c r="L367" s="22" t="s">
        <v>251</v>
      </c>
      <c r="M367" s="70">
        <v>150</v>
      </c>
    </row>
    <row r="368" spans="1:13" ht="23.25" thickBot="1">
      <c r="A368" s="321"/>
      <c r="B368" s="226" t="s">
        <v>29</v>
      </c>
      <c r="C368" s="122" t="s">
        <v>30</v>
      </c>
      <c r="D368" s="122" t="s">
        <v>31</v>
      </c>
      <c r="E368" s="328" t="s">
        <v>32</v>
      </c>
      <c r="F368" s="328"/>
      <c r="G368" s="329"/>
      <c r="H368" s="330"/>
      <c r="I368" s="331"/>
      <c r="J368" s="24" t="s">
        <v>38</v>
      </c>
      <c r="K368" s="156"/>
      <c r="L368" s="156" t="s">
        <v>251</v>
      </c>
      <c r="M368" s="123">
        <v>200</v>
      </c>
    </row>
    <row r="369" spans="1:13" ht="15.75" thickBot="1">
      <c r="A369" s="322"/>
      <c r="B369" s="227" t="s">
        <v>394</v>
      </c>
      <c r="C369" s="159" t="s">
        <v>395</v>
      </c>
      <c r="D369" s="171">
        <v>44996</v>
      </c>
      <c r="E369" s="26" t="s">
        <v>36</v>
      </c>
      <c r="F369" s="27" t="s">
        <v>396</v>
      </c>
      <c r="G369" s="332"/>
      <c r="H369" s="333"/>
      <c r="I369" s="334"/>
      <c r="J369" s="24" t="s">
        <v>397</v>
      </c>
      <c r="K369" s="156"/>
      <c r="L369" s="156" t="s">
        <v>251</v>
      </c>
      <c r="M369" s="123">
        <v>150</v>
      </c>
    </row>
    <row r="370" spans="1:13" ht="24" thickTop="1" thickBot="1">
      <c r="A370" s="320">
        <f>A366+1</f>
        <v>5</v>
      </c>
      <c r="B370" s="232" t="s">
        <v>19</v>
      </c>
      <c r="C370" s="233" t="s">
        <v>20</v>
      </c>
      <c r="D370" s="233" t="s">
        <v>21</v>
      </c>
      <c r="E370" s="323" t="s">
        <v>22</v>
      </c>
      <c r="F370" s="323"/>
      <c r="G370" s="323" t="s">
        <v>12</v>
      </c>
      <c r="H370" s="324"/>
      <c r="I370" s="154"/>
      <c r="J370" s="19" t="s">
        <v>39</v>
      </c>
      <c r="K370" s="20"/>
      <c r="L370" s="20"/>
      <c r="M370" s="21"/>
    </row>
    <row r="371" spans="1:13" ht="23.25" thickBot="1">
      <c r="A371" s="321"/>
      <c r="B371" s="225" t="s">
        <v>401</v>
      </c>
      <c r="C371" s="121" t="s">
        <v>391</v>
      </c>
      <c r="D371" s="160">
        <v>44993</v>
      </c>
      <c r="E371" s="121"/>
      <c r="F371" s="121" t="s">
        <v>392</v>
      </c>
      <c r="G371" s="325" t="s">
        <v>393</v>
      </c>
      <c r="H371" s="343"/>
      <c r="I371" s="344"/>
      <c r="J371" s="22" t="s">
        <v>27</v>
      </c>
      <c r="K371" s="22"/>
      <c r="L371" s="22" t="s">
        <v>251</v>
      </c>
      <c r="M371" s="70">
        <v>150</v>
      </c>
    </row>
    <row r="372" spans="1:13" ht="23.25" thickBot="1">
      <c r="A372" s="321"/>
      <c r="B372" s="226" t="s">
        <v>29</v>
      </c>
      <c r="C372" s="122" t="s">
        <v>30</v>
      </c>
      <c r="D372" s="122" t="s">
        <v>31</v>
      </c>
      <c r="E372" s="328" t="s">
        <v>32</v>
      </c>
      <c r="F372" s="328"/>
      <c r="G372" s="329"/>
      <c r="H372" s="330"/>
      <c r="I372" s="331"/>
      <c r="J372" s="24" t="s">
        <v>38</v>
      </c>
      <c r="K372" s="156"/>
      <c r="L372" s="156" t="s">
        <v>251</v>
      </c>
      <c r="M372" s="123">
        <v>200</v>
      </c>
    </row>
    <row r="373" spans="1:13" ht="15.75" thickBot="1">
      <c r="A373" s="322"/>
      <c r="B373" s="227" t="s">
        <v>394</v>
      </c>
      <c r="C373" s="159" t="s">
        <v>395</v>
      </c>
      <c r="D373" s="171">
        <v>44996</v>
      </c>
      <c r="E373" s="26" t="s">
        <v>36</v>
      </c>
      <c r="F373" s="27" t="s">
        <v>396</v>
      </c>
      <c r="G373" s="332"/>
      <c r="H373" s="333"/>
      <c r="I373" s="334"/>
      <c r="J373" s="24" t="s">
        <v>397</v>
      </c>
      <c r="K373" s="35"/>
      <c r="L373" s="35" t="s">
        <v>251</v>
      </c>
      <c r="M373" s="123">
        <v>150</v>
      </c>
    </row>
    <row r="374" spans="1:13" ht="24" thickTop="1" thickBot="1">
      <c r="A374" s="320">
        <f>A370+1</f>
        <v>6</v>
      </c>
      <c r="B374" s="232" t="s">
        <v>19</v>
      </c>
      <c r="C374" s="233" t="s">
        <v>20</v>
      </c>
      <c r="D374" s="233" t="s">
        <v>21</v>
      </c>
      <c r="E374" s="323" t="s">
        <v>22</v>
      </c>
      <c r="F374" s="323"/>
      <c r="G374" s="323" t="s">
        <v>12</v>
      </c>
      <c r="H374" s="324"/>
      <c r="I374" s="154"/>
      <c r="J374" s="19" t="s">
        <v>39</v>
      </c>
      <c r="K374" s="20"/>
      <c r="L374" s="20"/>
      <c r="M374" s="21"/>
    </row>
    <row r="375" spans="1:13" ht="23.25" thickBot="1">
      <c r="A375" s="321"/>
      <c r="B375" s="225" t="s">
        <v>402</v>
      </c>
      <c r="C375" s="121" t="s">
        <v>391</v>
      </c>
      <c r="D375" s="160">
        <v>44993</v>
      </c>
      <c r="E375" s="121"/>
      <c r="F375" s="121" t="s">
        <v>392</v>
      </c>
      <c r="G375" s="325" t="s">
        <v>393</v>
      </c>
      <c r="H375" s="343"/>
      <c r="I375" s="344"/>
      <c r="J375" s="22" t="s">
        <v>27</v>
      </c>
      <c r="K375" s="22"/>
      <c r="L375" s="22" t="s">
        <v>251</v>
      </c>
      <c r="M375" s="70">
        <v>150</v>
      </c>
    </row>
    <row r="376" spans="1:13" ht="23.25" thickBot="1">
      <c r="A376" s="321"/>
      <c r="B376" s="226" t="s">
        <v>29</v>
      </c>
      <c r="C376" s="122" t="s">
        <v>30</v>
      </c>
      <c r="D376" s="122" t="s">
        <v>31</v>
      </c>
      <c r="E376" s="328" t="s">
        <v>32</v>
      </c>
      <c r="F376" s="328"/>
      <c r="G376" s="329"/>
      <c r="H376" s="330"/>
      <c r="I376" s="331"/>
      <c r="J376" s="24" t="s">
        <v>38</v>
      </c>
      <c r="K376" s="156"/>
      <c r="L376" s="156" t="s">
        <v>251</v>
      </c>
      <c r="M376" s="123">
        <v>200</v>
      </c>
    </row>
    <row r="377" spans="1:13" ht="15.75" thickBot="1">
      <c r="A377" s="322"/>
      <c r="B377" s="227" t="s">
        <v>394</v>
      </c>
      <c r="C377" s="159" t="s">
        <v>395</v>
      </c>
      <c r="D377" s="171">
        <v>44996</v>
      </c>
      <c r="E377" s="26" t="s">
        <v>36</v>
      </c>
      <c r="F377" s="27" t="s">
        <v>396</v>
      </c>
      <c r="G377" s="332"/>
      <c r="H377" s="333"/>
      <c r="I377" s="334"/>
      <c r="J377" s="24" t="s">
        <v>397</v>
      </c>
      <c r="K377" s="156"/>
      <c r="L377" s="156" t="s">
        <v>251</v>
      </c>
      <c r="M377" s="123">
        <v>150</v>
      </c>
    </row>
    <row r="378" spans="1:13" ht="23.25" thickTop="1">
      <c r="A378" s="320">
        <v>7</v>
      </c>
      <c r="B378" s="262" t="s">
        <v>19</v>
      </c>
      <c r="C378" s="172" t="s">
        <v>20</v>
      </c>
      <c r="D378" s="172" t="s">
        <v>21</v>
      </c>
      <c r="E378" s="535" t="s">
        <v>22</v>
      </c>
      <c r="F378" s="535"/>
      <c r="G378" s="536" t="s">
        <v>12</v>
      </c>
      <c r="H378" s="537"/>
      <c r="I378" s="538"/>
      <c r="J378" s="173" t="s">
        <v>39</v>
      </c>
      <c r="K378" s="174"/>
      <c r="L378" s="174"/>
      <c r="M378" s="175"/>
    </row>
    <row r="379" spans="1:13" ht="33.75">
      <c r="A379" s="338"/>
      <c r="B379" s="225" t="s">
        <v>403</v>
      </c>
      <c r="C379" s="121" t="s">
        <v>404</v>
      </c>
      <c r="D379" s="160">
        <v>44948</v>
      </c>
      <c r="E379" s="121"/>
      <c r="F379" s="121" t="s">
        <v>239</v>
      </c>
      <c r="G379" s="325" t="s">
        <v>405</v>
      </c>
      <c r="H379" s="326"/>
      <c r="I379" s="327"/>
      <c r="J379" s="22" t="s">
        <v>406</v>
      </c>
      <c r="K379" s="22"/>
      <c r="L379" s="176" t="s">
        <v>28</v>
      </c>
      <c r="M379" s="177">
        <v>449</v>
      </c>
    </row>
    <row r="380" spans="1:13" ht="22.5">
      <c r="A380" s="338"/>
      <c r="B380" s="226" t="s">
        <v>29</v>
      </c>
      <c r="C380" s="122" t="s">
        <v>30</v>
      </c>
      <c r="D380" s="122" t="s">
        <v>31</v>
      </c>
      <c r="E380" s="328" t="s">
        <v>32</v>
      </c>
      <c r="F380" s="328"/>
      <c r="G380" s="329"/>
      <c r="H380" s="330"/>
      <c r="I380" s="331"/>
      <c r="J380" s="24" t="s">
        <v>112</v>
      </c>
      <c r="K380" s="156"/>
      <c r="L380" s="178" t="s">
        <v>28</v>
      </c>
      <c r="M380" s="179">
        <v>1300</v>
      </c>
    </row>
    <row r="381" spans="1:13" ht="34.5" thickBot="1">
      <c r="A381" s="339"/>
      <c r="B381" s="227" t="s">
        <v>407</v>
      </c>
      <c r="C381" s="159" t="s">
        <v>408</v>
      </c>
      <c r="D381" s="171">
        <v>44953</v>
      </c>
      <c r="E381" s="26" t="s">
        <v>36</v>
      </c>
      <c r="F381" s="28" t="s">
        <v>409</v>
      </c>
      <c r="G381" s="347"/>
      <c r="H381" s="348"/>
      <c r="I381" s="349"/>
      <c r="J381" s="24" t="s">
        <v>41</v>
      </c>
      <c r="K381" s="156"/>
      <c r="L381" s="156"/>
      <c r="M381" s="25"/>
    </row>
    <row r="382" spans="1:13" ht="24" thickTop="1" thickBot="1">
      <c r="A382" s="320">
        <v>8</v>
      </c>
      <c r="B382" s="232" t="s">
        <v>19</v>
      </c>
      <c r="C382" s="233" t="s">
        <v>20</v>
      </c>
      <c r="D382" s="233" t="s">
        <v>21</v>
      </c>
      <c r="E382" s="323" t="s">
        <v>22</v>
      </c>
      <c r="F382" s="323"/>
      <c r="G382" s="323" t="s">
        <v>12</v>
      </c>
      <c r="H382" s="324"/>
      <c r="I382" s="154"/>
      <c r="J382" s="19" t="s">
        <v>39</v>
      </c>
      <c r="K382" s="20"/>
      <c r="L382" s="20"/>
      <c r="M382" s="21"/>
    </row>
    <row r="383" spans="1:13" ht="45.75" thickBot="1">
      <c r="A383" s="321"/>
      <c r="B383" s="225" t="s">
        <v>410</v>
      </c>
      <c r="C383" s="121" t="s">
        <v>411</v>
      </c>
      <c r="D383" s="160">
        <v>45009</v>
      </c>
      <c r="E383" s="121"/>
      <c r="F383" s="121" t="s">
        <v>412</v>
      </c>
      <c r="G383" s="325" t="s">
        <v>413</v>
      </c>
      <c r="H383" s="326"/>
      <c r="I383" s="327"/>
      <c r="J383" s="22" t="s">
        <v>27</v>
      </c>
      <c r="K383" s="176" t="s">
        <v>28</v>
      </c>
      <c r="L383" s="176" t="s">
        <v>28</v>
      </c>
      <c r="M383" s="177">
        <v>507</v>
      </c>
    </row>
    <row r="384" spans="1:13" ht="23.25" thickBot="1">
      <c r="A384" s="321"/>
      <c r="B384" s="226" t="s">
        <v>29</v>
      </c>
      <c r="C384" s="122" t="s">
        <v>30</v>
      </c>
      <c r="D384" s="122" t="s">
        <v>31</v>
      </c>
      <c r="E384" s="328" t="s">
        <v>32</v>
      </c>
      <c r="F384" s="328"/>
      <c r="G384" s="329"/>
      <c r="H384" s="330"/>
      <c r="I384" s="331"/>
      <c r="J384" s="24" t="s">
        <v>33</v>
      </c>
      <c r="K384" s="178" t="s">
        <v>28</v>
      </c>
      <c r="L384" s="178" t="s">
        <v>28</v>
      </c>
      <c r="M384" s="179">
        <v>733</v>
      </c>
    </row>
    <row r="385" spans="1:13" ht="45.75" thickBot="1">
      <c r="A385" s="322"/>
      <c r="B385" s="225" t="s">
        <v>414</v>
      </c>
      <c r="C385" s="159" t="s">
        <v>415</v>
      </c>
      <c r="D385" s="171">
        <v>45011</v>
      </c>
      <c r="E385" s="26" t="s">
        <v>36</v>
      </c>
      <c r="F385" s="28" t="s">
        <v>416</v>
      </c>
      <c r="G385" s="332"/>
      <c r="H385" s="333"/>
      <c r="I385" s="334"/>
      <c r="J385" s="24" t="s">
        <v>417</v>
      </c>
      <c r="K385" s="178" t="s">
        <v>28</v>
      </c>
      <c r="L385" s="178" t="s">
        <v>28</v>
      </c>
      <c r="M385" s="179">
        <v>195</v>
      </c>
    </row>
    <row r="386" spans="1:13" ht="24" thickTop="1" thickBot="1">
      <c r="A386" s="320">
        <f>A382+1</f>
        <v>9</v>
      </c>
      <c r="B386" s="232" t="s">
        <v>19</v>
      </c>
      <c r="C386" s="233" t="s">
        <v>20</v>
      </c>
      <c r="D386" s="233" t="s">
        <v>21</v>
      </c>
      <c r="E386" s="323" t="s">
        <v>22</v>
      </c>
      <c r="F386" s="323"/>
      <c r="G386" s="323" t="s">
        <v>12</v>
      </c>
      <c r="H386" s="324"/>
      <c r="I386" s="154"/>
      <c r="J386" s="19" t="s">
        <v>39</v>
      </c>
      <c r="K386" s="20"/>
      <c r="L386" s="20"/>
      <c r="M386" s="21"/>
    </row>
    <row r="387" spans="1:13" ht="45.75" thickBot="1">
      <c r="A387" s="321"/>
      <c r="B387" s="39" t="s">
        <v>418</v>
      </c>
      <c r="C387" s="121" t="s">
        <v>411</v>
      </c>
      <c r="D387" s="160">
        <v>45009</v>
      </c>
      <c r="E387" s="121"/>
      <c r="F387" s="121" t="s">
        <v>412</v>
      </c>
      <c r="G387" s="325" t="s">
        <v>419</v>
      </c>
      <c r="H387" s="326"/>
      <c r="I387" s="327"/>
      <c r="J387" s="22" t="s">
        <v>27</v>
      </c>
      <c r="K387" s="176" t="s">
        <v>28</v>
      </c>
      <c r="L387" s="176" t="s">
        <v>28</v>
      </c>
      <c r="M387" s="177">
        <v>507</v>
      </c>
    </row>
    <row r="388" spans="1:13" ht="23.25" thickBot="1">
      <c r="A388" s="321"/>
      <c r="B388" s="226" t="s">
        <v>29</v>
      </c>
      <c r="C388" s="122" t="s">
        <v>30</v>
      </c>
      <c r="D388" s="122" t="s">
        <v>31</v>
      </c>
      <c r="E388" s="328" t="s">
        <v>32</v>
      </c>
      <c r="F388" s="328"/>
      <c r="G388" s="329"/>
      <c r="H388" s="330"/>
      <c r="I388" s="331"/>
      <c r="J388" s="24" t="s">
        <v>33</v>
      </c>
      <c r="K388" s="178" t="s">
        <v>28</v>
      </c>
      <c r="L388" s="178" t="s">
        <v>28</v>
      </c>
      <c r="M388" s="179">
        <v>733</v>
      </c>
    </row>
    <row r="389" spans="1:13" ht="45.75" thickBot="1">
      <c r="A389" s="322"/>
      <c r="B389" s="227" t="s">
        <v>414</v>
      </c>
      <c r="C389" s="159" t="s">
        <v>415</v>
      </c>
      <c r="D389" s="171">
        <v>45011</v>
      </c>
      <c r="E389" s="26" t="s">
        <v>36</v>
      </c>
      <c r="F389" s="28" t="s">
        <v>416</v>
      </c>
      <c r="G389" s="332"/>
      <c r="H389" s="333"/>
      <c r="I389" s="334"/>
      <c r="J389" s="24" t="s">
        <v>417</v>
      </c>
      <c r="K389" s="178" t="s">
        <v>28</v>
      </c>
      <c r="L389" s="178" t="s">
        <v>28</v>
      </c>
      <c r="M389" s="179">
        <v>195</v>
      </c>
    </row>
    <row r="390" spans="1:13" ht="24" thickTop="1" thickBot="1">
      <c r="A390" s="320">
        <f t="shared" ref="A390" si="0">A386+1</f>
        <v>10</v>
      </c>
      <c r="B390" s="232" t="s">
        <v>19</v>
      </c>
      <c r="C390" s="233" t="s">
        <v>20</v>
      </c>
      <c r="D390" s="233" t="s">
        <v>21</v>
      </c>
      <c r="E390" s="323" t="s">
        <v>22</v>
      </c>
      <c r="F390" s="323"/>
      <c r="G390" s="323" t="s">
        <v>12</v>
      </c>
      <c r="H390" s="324"/>
      <c r="I390" s="154"/>
      <c r="J390" s="19" t="s">
        <v>39</v>
      </c>
      <c r="K390" s="20"/>
      <c r="L390" s="20"/>
      <c r="M390" s="21"/>
    </row>
    <row r="391" spans="1:13" ht="45.75" thickBot="1">
      <c r="A391" s="321"/>
      <c r="B391" s="261" t="s">
        <v>420</v>
      </c>
      <c r="C391" s="136" t="s">
        <v>421</v>
      </c>
      <c r="D391" s="180">
        <v>44944</v>
      </c>
      <c r="E391" s="121"/>
      <c r="F391" s="181" t="s">
        <v>422</v>
      </c>
      <c r="G391" s="532" t="s">
        <v>423</v>
      </c>
      <c r="H391" s="533"/>
      <c r="I391" s="534"/>
      <c r="J391" s="182" t="s">
        <v>424</v>
      </c>
      <c r="K391" s="22"/>
      <c r="L391" s="176" t="s">
        <v>28</v>
      </c>
      <c r="M391" s="183">
        <v>660</v>
      </c>
    </row>
    <row r="392" spans="1:13" ht="23.25" thickBot="1">
      <c r="A392" s="321"/>
      <c r="B392" s="226" t="s">
        <v>29</v>
      </c>
      <c r="C392" s="122" t="s">
        <v>30</v>
      </c>
      <c r="D392" s="122" t="s">
        <v>31</v>
      </c>
      <c r="E392" s="328" t="s">
        <v>32</v>
      </c>
      <c r="F392" s="328"/>
      <c r="G392" s="329"/>
      <c r="H392" s="330"/>
      <c r="I392" s="331"/>
      <c r="J392" s="184" t="s">
        <v>425</v>
      </c>
      <c r="K392" s="156"/>
      <c r="L392" s="178" t="s">
        <v>28</v>
      </c>
      <c r="M392" s="185">
        <v>3500</v>
      </c>
    </row>
    <row r="393" spans="1:13" ht="23.25" thickBot="1">
      <c r="A393" s="322"/>
      <c r="B393" s="263" t="s">
        <v>426</v>
      </c>
      <c r="C393" s="186" t="s">
        <v>423</v>
      </c>
      <c r="D393" s="180">
        <v>44945</v>
      </c>
      <c r="E393" s="26" t="s">
        <v>36</v>
      </c>
      <c r="F393" s="181" t="s">
        <v>427</v>
      </c>
      <c r="G393" s="332"/>
      <c r="H393" s="333"/>
      <c r="I393" s="334"/>
      <c r="J393" s="187" t="s">
        <v>428</v>
      </c>
      <c r="K393" s="156"/>
      <c r="L393" s="178" t="s">
        <v>28</v>
      </c>
      <c r="M393" s="264">
        <v>550</v>
      </c>
    </row>
    <row r="394" spans="1:13" ht="23.25" thickTop="1">
      <c r="A394" s="320">
        <v>11</v>
      </c>
      <c r="B394" s="232" t="s">
        <v>19</v>
      </c>
      <c r="C394" s="233" t="s">
        <v>20</v>
      </c>
      <c r="D394" s="233" t="s">
        <v>21</v>
      </c>
      <c r="E394" s="323" t="s">
        <v>22</v>
      </c>
      <c r="F394" s="323"/>
      <c r="G394" s="340" t="s">
        <v>12</v>
      </c>
      <c r="H394" s="341"/>
      <c r="I394" s="342"/>
      <c r="J394" s="19" t="s">
        <v>39</v>
      </c>
      <c r="K394" s="75"/>
      <c r="L394" s="75"/>
      <c r="M394" s="189"/>
    </row>
    <row r="395" spans="1:13" ht="33.75">
      <c r="A395" s="338"/>
      <c r="B395" s="225" t="s">
        <v>429</v>
      </c>
      <c r="C395" s="121" t="s">
        <v>430</v>
      </c>
      <c r="D395" s="160">
        <v>44866</v>
      </c>
      <c r="E395" s="121"/>
      <c r="F395" s="121" t="s">
        <v>431</v>
      </c>
      <c r="G395" s="325" t="s">
        <v>432</v>
      </c>
      <c r="H395" s="343"/>
      <c r="I395" s="344"/>
      <c r="J395" s="22" t="s">
        <v>120</v>
      </c>
      <c r="K395" s="85"/>
      <c r="L395" s="85" t="s">
        <v>28</v>
      </c>
      <c r="M395" s="188">
        <v>563.17999999999995</v>
      </c>
    </row>
    <row r="396" spans="1:13" ht="22.5">
      <c r="A396" s="338"/>
      <c r="B396" s="226" t="s">
        <v>29</v>
      </c>
      <c r="C396" s="122" t="s">
        <v>30</v>
      </c>
      <c r="D396" s="122" t="s">
        <v>31</v>
      </c>
      <c r="E396" s="345" t="s">
        <v>32</v>
      </c>
      <c r="F396" s="346"/>
      <c r="G396" s="329"/>
      <c r="H396" s="330"/>
      <c r="I396" s="331"/>
      <c r="J396" s="24" t="s">
        <v>433</v>
      </c>
      <c r="K396" s="155"/>
      <c r="L396" s="155" t="s">
        <v>28</v>
      </c>
      <c r="M396" s="190">
        <v>165.66</v>
      </c>
    </row>
    <row r="397" spans="1:13" ht="15.75" thickBot="1">
      <c r="A397" s="339"/>
      <c r="B397" s="227" t="s">
        <v>434</v>
      </c>
      <c r="C397" s="159" t="s">
        <v>432</v>
      </c>
      <c r="D397" s="171">
        <v>44867</v>
      </c>
      <c r="E397" s="26"/>
      <c r="F397" s="27" t="s">
        <v>435</v>
      </c>
      <c r="G397" s="347"/>
      <c r="H397" s="348"/>
      <c r="I397" s="349"/>
      <c r="J397" s="34"/>
      <c r="K397" s="155"/>
      <c r="L397" s="155"/>
      <c r="M397" s="190"/>
    </row>
    <row r="398" spans="1:13" ht="24" thickTop="1" thickBot="1">
      <c r="A398" s="320">
        <f>A394+1</f>
        <v>12</v>
      </c>
      <c r="B398" s="232" t="s">
        <v>19</v>
      </c>
      <c r="C398" s="233" t="s">
        <v>20</v>
      </c>
      <c r="D398" s="233" t="s">
        <v>21</v>
      </c>
      <c r="E398" s="324" t="s">
        <v>22</v>
      </c>
      <c r="F398" s="350"/>
      <c r="G398" s="324" t="s">
        <v>12</v>
      </c>
      <c r="H398" s="351"/>
      <c r="I398" s="154"/>
      <c r="J398" s="19" t="s">
        <v>39</v>
      </c>
      <c r="K398" s="75"/>
      <c r="L398" s="75"/>
      <c r="M398" s="189"/>
    </row>
    <row r="399" spans="1:13" ht="23.25" thickBot="1">
      <c r="A399" s="321"/>
      <c r="B399" s="225" t="s">
        <v>436</v>
      </c>
      <c r="C399" s="121" t="s">
        <v>437</v>
      </c>
      <c r="D399" s="160">
        <v>44835</v>
      </c>
      <c r="E399" s="121"/>
      <c r="F399" s="121" t="s">
        <v>25</v>
      </c>
      <c r="G399" s="325" t="s">
        <v>438</v>
      </c>
      <c r="H399" s="343"/>
      <c r="I399" s="344"/>
      <c r="J399" s="22" t="s">
        <v>120</v>
      </c>
      <c r="K399" s="85"/>
      <c r="L399" s="85" t="s">
        <v>28</v>
      </c>
      <c r="M399" s="188">
        <v>500</v>
      </c>
    </row>
    <row r="400" spans="1:13" ht="23.25" thickBot="1">
      <c r="A400" s="321"/>
      <c r="B400" s="226" t="s">
        <v>29</v>
      </c>
      <c r="C400" s="122" t="s">
        <v>30</v>
      </c>
      <c r="D400" s="122" t="s">
        <v>31</v>
      </c>
      <c r="E400" s="345" t="s">
        <v>32</v>
      </c>
      <c r="F400" s="346"/>
      <c r="G400" s="329"/>
      <c r="H400" s="330"/>
      <c r="I400" s="331"/>
      <c r="J400" s="24" t="s">
        <v>433</v>
      </c>
      <c r="K400" s="155"/>
      <c r="L400" s="155" t="s">
        <v>28</v>
      </c>
      <c r="M400" s="265">
        <v>2300</v>
      </c>
    </row>
    <row r="401" spans="1:13" ht="15.75" thickBot="1">
      <c r="A401" s="322"/>
      <c r="B401" s="230" t="s">
        <v>434</v>
      </c>
      <c r="C401" s="157" t="s">
        <v>438</v>
      </c>
      <c r="D401" s="171">
        <v>44841</v>
      </c>
      <c r="E401" s="26"/>
      <c r="F401" s="158" t="s">
        <v>439</v>
      </c>
      <c r="G401" s="332"/>
      <c r="H401" s="333"/>
      <c r="I401" s="334"/>
      <c r="J401" s="34" t="s">
        <v>440</v>
      </c>
      <c r="K401" s="99"/>
      <c r="L401" s="99" t="s">
        <v>28</v>
      </c>
      <c r="M401" s="266">
        <v>50</v>
      </c>
    </row>
    <row r="402" spans="1:13" ht="23.25" thickTop="1">
      <c r="A402" s="320">
        <f>A398+1</f>
        <v>13</v>
      </c>
      <c r="B402" s="232" t="s">
        <v>19</v>
      </c>
      <c r="C402" s="233" t="s">
        <v>20</v>
      </c>
      <c r="D402" s="233" t="s">
        <v>21</v>
      </c>
      <c r="E402" s="324" t="s">
        <v>22</v>
      </c>
      <c r="F402" s="350"/>
      <c r="G402" s="324" t="s">
        <v>12</v>
      </c>
      <c r="H402" s="351"/>
      <c r="I402" s="154"/>
      <c r="J402" s="19" t="s">
        <v>39</v>
      </c>
      <c r="K402" s="75"/>
      <c r="L402" s="75"/>
      <c r="M402" s="189"/>
    </row>
    <row r="403" spans="1:13">
      <c r="A403" s="539"/>
      <c r="B403" s="225" t="s">
        <v>436</v>
      </c>
      <c r="C403" s="121" t="s">
        <v>441</v>
      </c>
      <c r="D403" s="160">
        <v>44950</v>
      </c>
      <c r="E403" s="121"/>
      <c r="F403" s="121" t="s">
        <v>442</v>
      </c>
      <c r="G403" s="325" t="s">
        <v>438</v>
      </c>
      <c r="H403" s="343"/>
      <c r="I403" s="344"/>
      <c r="J403" s="22" t="s">
        <v>120</v>
      </c>
      <c r="K403" s="85"/>
      <c r="L403" s="85" t="s">
        <v>28</v>
      </c>
      <c r="M403" s="188">
        <v>537.95000000000005</v>
      </c>
    </row>
    <row r="404" spans="1:13" ht="22.5">
      <c r="A404" s="539"/>
      <c r="B404" s="226" t="s">
        <v>29</v>
      </c>
      <c r="C404" s="122" t="s">
        <v>30</v>
      </c>
      <c r="D404" s="122" t="s">
        <v>31</v>
      </c>
      <c r="E404" s="345" t="s">
        <v>32</v>
      </c>
      <c r="F404" s="346"/>
      <c r="G404" s="329"/>
      <c r="H404" s="330"/>
      <c r="I404" s="331"/>
      <c r="J404" s="24" t="s">
        <v>433</v>
      </c>
      <c r="K404" s="155"/>
      <c r="L404" s="155" t="s">
        <v>28</v>
      </c>
      <c r="M404" s="190">
        <v>234.95</v>
      </c>
    </row>
    <row r="405" spans="1:13" ht="15.75" thickBot="1">
      <c r="A405" s="540"/>
      <c r="B405" s="227" t="s">
        <v>434</v>
      </c>
      <c r="C405" s="159" t="s">
        <v>438</v>
      </c>
      <c r="D405" s="171">
        <v>44958</v>
      </c>
      <c r="E405" s="26"/>
      <c r="F405" s="28" t="s">
        <v>443</v>
      </c>
      <c r="G405" s="332"/>
      <c r="H405" s="333"/>
      <c r="I405" s="334"/>
      <c r="J405" s="34" t="s">
        <v>440</v>
      </c>
      <c r="K405" s="155"/>
      <c r="L405" s="155" t="s">
        <v>28</v>
      </c>
      <c r="M405" s="190">
        <v>111.52</v>
      </c>
    </row>
    <row r="406" spans="1:13" ht="23.25" thickTop="1">
      <c r="A406" s="320">
        <f>A402+1</f>
        <v>14</v>
      </c>
      <c r="B406" s="232" t="s">
        <v>19</v>
      </c>
      <c r="C406" s="233" t="s">
        <v>20</v>
      </c>
      <c r="D406" s="233" t="s">
        <v>21</v>
      </c>
      <c r="E406" s="324" t="s">
        <v>22</v>
      </c>
      <c r="F406" s="350"/>
      <c r="G406" s="324" t="s">
        <v>12</v>
      </c>
      <c r="H406" s="351"/>
      <c r="I406" s="154"/>
      <c r="J406" s="19" t="s">
        <v>39</v>
      </c>
      <c r="K406" s="75"/>
      <c r="L406" s="75"/>
      <c r="M406" s="189"/>
    </row>
    <row r="407" spans="1:13" ht="22.5">
      <c r="A407" s="539"/>
      <c r="B407" s="225" t="s">
        <v>444</v>
      </c>
      <c r="C407" s="121" t="s">
        <v>445</v>
      </c>
      <c r="D407" s="160">
        <v>44899</v>
      </c>
      <c r="E407" s="121"/>
      <c r="F407" s="121" t="s">
        <v>446</v>
      </c>
      <c r="G407" s="325" t="s">
        <v>432</v>
      </c>
      <c r="H407" s="343"/>
      <c r="I407" s="344"/>
      <c r="J407" s="22" t="s">
        <v>120</v>
      </c>
      <c r="K407" s="85"/>
      <c r="L407" s="85" t="s">
        <v>28</v>
      </c>
      <c r="M407" s="188">
        <v>362</v>
      </c>
    </row>
    <row r="408" spans="1:13" ht="22.5">
      <c r="A408" s="539"/>
      <c r="B408" s="226" t="s">
        <v>29</v>
      </c>
      <c r="C408" s="122" t="s">
        <v>30</v>
      </c>
      <c r="D408" s="122" t="s">
        <v>31</v>
      </c>
      <c r="E408" s="345" t="s">
        <v>32</v>
      </c>
      <c r="F408" s="346"/>
      <c r="G408" s="329"/>
      <c r="H408" s="330"/>
      <c r="I408" s="331"/>
      <c r="J408" s="24" t="s">
        <v>433</v>
      </c>
      <c r="K408" s="155"/>
      <c r="L408" s="155" t="s">
        <v>28</v>
      </c>
      <c r="M408" s="190">
        <v>287</v>
      </c>
    </row>
    <row r="409" spans="1:13" ht="15.75" thickBot="1">
      <c r="A409" s="540"/>
      <c r="B409" s="227" t="s">
        <v>434</v>
      </c>
      <c r="C409" s="159" t="s">
        <v>432</v>
      </c>
      <c r="D409" s="171">
        <v>44901</v>
      </c>
      <c r="E409" s="26"/>
      <c r="F409" s="121" t="s">
        <v>447</v>
      </c>
      <c r="G409" s="332"/>
      <c r="H409" s="333"/>
      <c r="I409" s="334"/>
      <c r="J409" s="34" t="s">
        <v>440</v>
      </c>
      <c r="K409" s="155"/>
      <c r="L409" s="155"/>
      <c r="M409" s="190"/>
    </row>
    <row r="410" spans="1:13" ht="23.25" thickTop="1">
      <c r="A410" s="320">
        <f>A406+1</f>
        <v>15</v>
      </c>
      <c r="B410" s="232" t="s">
        <v>19</v>
      </c>
      <c r="C410" s="233" t="s">
        <v>20</v>
      </c>
      <c r="D410" s="233" t="s">
        <v>21</v>
      </c>
      <c r="E410" s="324" t="s">
        <v>22</v>
      </c>
      <c r="F410" s="350"/>
      <c r="G410" s="324" t="s">
        <v>12</v>
      </c>
      <c r="H410" s="351"/>
      <c r="I410" s="154"/>
      <c r="J410" s="19" t="s">
        <v>39</v>
      </c>
      <c r="K410" s="75"/>
      <c r="L410" s="75"/>
      <c r="M410" s="189"/>
    </row>
    <row r="411" spans="1:13" ht="22.5">
      <c r="A411" s="539"/>
      <c r="B411" s="225" t="s">
        <v>448</v>
      </c>
      <c r="C411" s="121" t="s">
        <v>449</v>
      </c>
      <c r="D411" s="160">
        <v>44861</v>
      </c>
      <c r="E411" s="121"/>
      <c r="F411" s="121" t="s">
        <v>450</v>
      </c>
      <c r="G411" s="325" t="s">
        <v>451</v>
      </c>
      <c r="H411" s="343"/>
      <c r="I411" s="344"/>
      <c r="J411" s="22" t="s">
        <v>120</v>
      </c>
      <c r="K411" s="85"/>
      <c r="L411" s="85" t="s">
        <v>28</v>
      </c>
      <c r="M411" s="188">
        <v>473</v>
      </c>
    </row>
    <row r="412" spans="1:13" ht="22.5">
      <c r="A412" s="539"/>
      <c r="B412" s="226" t="s">
        <v>29</v>
      </c>
      <c r="C412" s="122" t="s">
        <v>30</v>
      </c>
      <c r="D412" s="122" t="s">
        <v>31</v>
      </c>
      <c r="E412" s="345" t="s">
        <v>32</v>
      </c>
      <c r="F412" s="346"/>
      <c r="G412" s="329"/>
      <c r="H412" s="330"/>
      <c r="I412" s="331"/>
      <c r="J412" s="24" t="s">
        <v>433</v>
      </c>
      <c r="K412" s="155"/>
      <c r="L412" s="155" t="s">
        <v>28</v>
      </c>
      <c r="M412" s="190">
        <v>1023</v>
      </c>
    </row>
    <row r="413" spans="1:13" ht="15.75" thickBot="1">
      <c r="A413" s="540"/>
      <c r="B413" s="230" t="s">
        <v>434</v>
      </c>
      <c r="C413" s="157" t="s">
        <v>451</v>
      </c>
      <c r="D413" s="171">
        <v>44867</v>
      </c>
      <c r="E413" s="26"/>
      <c r="F413" s="158" t="s">
        <v>452</v>
      </c>
      <c r="G413" s="332"/>
      <c r="H413" s="333"/>
      <c r="I413" s="334"/>
      <c r="J413" s="34" t="s">
        <v>453</v>
      </c>
      <c r="K413" s="99"/>
      <c r="L413" s="99" t="s">
        <v>28</v>
      </c>
      <c r="M413" s="191">
        <v>258</v>
      </c>
    </row>
    <row r="414" spans="1:13" ht="23.25" thickTop="1">
      <c r="A414" s="320">
        <f>A410+1</f>
        <v>16</v>
      </c>
      <c r="B414" s="232" t="s">
        <v>19</v>
      </c>
      <c r="C414" s="233" t="s">
        <v>20</v>
      </c>
      <c r="D414" s="233" t="s">
        <v>21</v>
      </c>
      <c r="E414" s="324" t="s">
        <v>22</v>
      </c>
      <c r="F414" s="350"/>
      <c r="G414" s="324" t="s">
        <v>12</v>
      </c>
      <c r="H414" s="351"/>
      <c r="I414" s="154"/>
      <c r="J414" s="19" t="s">
        <v>39</v>
      </c>
      <c r="K414" s="75"/>
      <c r="L414" s="75"/>
      <c r="M414" s="189"/>
    </row>
    <row r="415" spans="1:13">
      <c r="A415" s="539"/>
      <c r="B415" s="225" t="s">
        <v>454</v>
      </c>
      <c r="C415" s="121" t="s">
        <v>455</v>
      </c>
      <c r="D415" s="160">
        <v>44956</v>
      </c>
      <c r="E415" s="121"/>
      <c r="F415" s="121" t="s">
        <v>456</v>
      </c>
      <c r="G415" s="325" t="s">
        <v>432</v>
      </c>
      <c r="H415" s="343"/>
      <c r="I415" s="344"/>
      <c r="J415" s="22" t="s">
        <v>120</v>
      </c>
      <c r="K415" s="85"/>
      <c r="L415" s="85" t="s">
        <v>28</v>
      </c>
      <c r="M415" s="188">
        <v>336</v>
      </c>
    </row>
    <row r="416" spans="1:13" ht="22.5">
      <c r="A416" s="539"/>
      <c r="B416" s="226" t="s">
        <v>29</v>
      </c>
      <c r="C416" s="122" t="s">
        <v>30</v>
      </c>
      <c r="D416" s="122" t="s">
        <v>31</v>
      </c>
      <c r="E416" s="345" t="s">
        <v>32</v>
      </c>
      <c r="F416" s="346"/>
      <c r="G416" s="329"/>
      <c r="H416" s="330"/>
      <c r="I416" s="331"/>
      <c r="J416" s="24" t="s">
        <v>27</v>
      </c>
      <c r="K416" s="155"/>
      <c r="L416" s="155" t="s">
        <v>28</v>
      </c>
      <c r="M416" s="190">
        <v>258</v>
      </c>
    </row>
    <row r="417" spans="1:13" ht="15.75" thickBot="1">
      <c r="A417" s="540"/>
      <c r="B417" s="227" t="s">
        <v>434</v>
      </c>
      <c r="C417" s="159" t="s">
        <v>432</v>
      </c>
      <c r="D417" s="171">
        <v>44958</v>
      </c>
      <c r="E417" s="26"/>
      <c r="F417" s="28" t="s">
        <v>457</v>
      </c>
      <c r="G417" s="332"/>
      <c r="H417" s="333"/>
      <c r="I417" s="334"/>
      <c r="J417" s="34"/>
      <c r="K417" s="155"/>
      <c r="L417" s="155"/>
      <c r="M417" s="190"/>
    </row>
    <row r="418" spans="1:13" ht="23.25" thickTop="1">
      <c r="A418" s="320">
        <f>A414+1</f>
        <v>17</v>
      </c>
      <c r="B418" s="232" t="s">
        <v>19</v>
      </c>
      <c r="C418" s="233" t="s">
        <v>20</v>
      </c>
      <c r="D418" s="233" t="s">
        <v>21</v>
      </c>
      <c r="E418" s="324" t="s">
        <v>22</v>
      </c>
      <c r="F418" s="350"/>
      <c r="G418" s="324" t="s">
        <v>12</v>
      </c>
      <c r="H418" s="351"/>
      <c r="I418" s="154"/>
      <c r="J418" s="19" t="s">
        <v>39</v>
      </c>
      <c r="K418" s="75"/>
      <c r="L418" s="75"/>
      <c r="M418" s="189"/>
    </row>
    <row r="419" spans="1:13" ht="22.5">
      <c r="A419" s="539"/>
      <c r="B419" s="225" t="s">
        <v>458</v>
      </c>
      <c r="C419" s="121" t="s">
        <v>459</v>
      </c>
      <c r="D419" s="160">
        <v>44956</v>
      </c>
      <c r="E419" s="121"/>
      <c r="F419" s="121" t="s">
        <v>25</v>
      </c>
      <c r="G419" s="325" t="s">
        <v>460</v>
      </c>
      <c r="H419" s="343"/>
      <c r="I419" s="344"/>
      <c r="J419" s="22" t="s">
        <v>120</v>
      </c>
      <c r="K419" s="85"/>
      <c r="L419" s="85" t="s">
        <v>28</v>
      </c>
      <c r="M419" s="188">
        <v>973</v>
      </c>
    </row>
    <row r="420" spans="1:13" ht="22.5">
      <c r="A420" s="539"/>
      <c r="B420" s="226" t="s">
        <v>29</v>
      </c>
      <c r="C420" s="122" t="s">
        <v>30</v>
      </c>
      <c r="D420" s="122" t="s">
        <v>31</v>
      </c>
      <c r="E420" s="345" t="s">
        <v>32</v>
      </c>
      <c r="F420" s="346"/>
      <c r="G420" s="329"/>
      <c r="H420" s="330"/>
      <c r="I420" s="331"/>
      <c r="J420" s="24" t="s">
        <v>27</v>
      </c>
      <c r="K420" s="155"/>
      <c r="L420" s="155" t="s">
        <v>28</v>
      </c>
      <c r="M420" s="190">
        <v>1288</v>
      </c>
    </row>
    <row r="421" spans="1:13" ht="15.75" thickBot="1">
      <c r="A421" s="540"/>
      <c r="B421" s="227" t="s">
        <v>434</v>
      </c>
      <c r="C421" s="159" t="s">
        <v>460</v>
      </c>
      <c r="D421" s="171">
        <v>44962</v>
      </c>
      <c r="E421" s="26"/>
      <c r="F421" s="28" t="s">
        <v>461</v>
      </c>
      <c r="G421" s="332"/>
      <c r="H421" s="333"/>
      <c r="I421" s="334"/>
      <c r="J421" s="34" t="s">
        <v>38</v>
      </c>
      <c r="K421" s="155"/>
      <c r="L421" s="155" t="s">
        <v>28</v>
      </c>
      <c r="M421" s="190">
        <v>250</v>
      </c>
    </row>
    <row r="422" spans="1:13" ht="23.25" thickTop="1">
      <c r="A422" s="320">
        <f>A418+1</f>
        <v>18</v>
      </c>
      <c r="B422" s="232" t="s">
        <v>19</v>
      </c>
      <c r="C422" s="233" t="s">
        <v>20</v>
      </c>
      <c r="D422" s="233" t="s">
        <v>21</v>
      </c>
      <c r="E422" s="324" t="s">
        <v>22</v>
      </c>
      <c r="F422" s="350"/>
      <c r="G422" s="324" t="s">
        <v>12</v>
      </c>
      <c r="H422" s="351"/>
      <c r="I422" s="154"/>
      <c r="J422" s="19" t="s">
        <v>39</v>
      </c>
      <c r="K422" s="75"/>
      <c r="L422" s="75"/>
      <c r="M422" s="189"/>
    </row>
    <row r="423" spans="1:13">
      <c r="A423" s="539"/>
      <c r="B423" s="225" t="s">
        <v>462</v>
      </c>
      <c r="C423" s="121" t="s">
        <v>463</v>
      </c>
      <c r="D423" s="160">
        <v>44985</v>
      </c>
      <c r="E423" s="121"/>
      <c r="F423" s="121" t="s">
        <v>464</v>
      </c>
      <c r="G423" s="325" t="s">
        <v>451</v>
      </c>
      <c r="H423" s="343"/>
      <c r="I423" s="344"/>
      <c r="J423" s="22" t="s">
        <v>120</v>
      </c>
      <c r="K423" s="85"/>
      <c r="L423" s="85" t="s">
        <v>28</v>
      </c>
      <c r="M423" s="188">
        <v>434</v>
      </c>
    </row>
    <row r="424" spans="1:13" ht="22.5">
      <c r="A424" s="539"/>
      <c r="B424" s="226" t="s">
        <v>29</v>
      </c>
      <c r="C424" s="122" t="s">
        <v>30</v>
      </c>
      <c r="D424" s="122" t="s">
        <v>31</v>
      </c>
      <c r="E424" s="345" t="s">
        <v>32</v>
      </c>
      <c r="F424" s="346"/>
      <c r="G424" s="329"/>
      <c r="H424" s="330"/>
      <c r="I424" s="331"/>
      <c r="J424" s="24" t="s">
        <v>453</v>
      </c>
      <c r="K424" s="155"/>
      <c r="L424" s="155" t="s">
        <v>28</v>
      </c>
      <c r="M424" s="190">
        <v>300</v>
      </c>
    </row>
    <row r="425" spans="1:13" ht="15.75" thickBot="1">
      <c r="A425" s="540"/>
      <c r="B425" s="227" t="s">
        <v>434</v>
      </c>
      <c r="C425" s="159" t="s">
        <v>451</v>
      </c>
      <c r="D425" s="171">
        <v>44988</v>
      </c>
      <c r="E425" s="26"/>
      <c r="F425" s="28" t="s">
        <v>465</v>
      </c>
      <c r="G425" s="332"/>
      <c r="H425" s="333"/>
      <c r="I425" s="334"/>
      <c r="J425" s="34"/>
      <c r="K425" s="155"/>
      <c r="L425" s="155" t="s">
        <v>28</v>
      </c>
      <c r="M425" s="190"/>
    </row>
    <row r="426" spans="1:13" ht="23.25" thickTop="1">
      <c r="A426" s="320">
        <f>A422+1</f>
        <v>19</v>
      </c>
      <c r="B426" s="232" t="s">
        <v>19</v>
      </c>
      <c r="C426" s="233" t="s">
        <v>20</v>
      </c>
      <c r="D426" s="233" t="s">
        <v>21</v>
      </c>
      <c r="E426" s="324" t="s">
        <v>22</v>
      </c>
      <c r="F426" s="350"/>
      <c r="G426" s="324" t="s">
        <v>12</v>
      </c>
      <c r="H426" s="351"/>
      <c r="I426" s="154"/>
      <c r="J426" s="19" t="s">
        <v>39</v>
      </c>
      <c r="K426" s="75"/>
      <c r="L426" s="75"/>
      <c r="M426" s="189"/>
    </row>
    <row r="427" spans="1:13">
      <c r="A427" s="539"/>
      <c r="B427" s="225" t="s">
        <v>466</v>
      </c>
      <c r="C427" s="121" t="s">
        <v>467</v>
      </c>
      <c r="D427" s="160">
        <v>44866</v>
      </c>
      <c r="E427" s="121"/>
      <c r="F427" s="121" t="s">
        <v>468</v>
      </c>
      <c r="G427" s="325" t="s">
        <v>469</v>
      </c>
      <c r="H427" s="343"/>
      <c r="I427" s="344"/>
      <c r="J427" s="22" t="s">
        <v>120</v>
      </c>
      <c r="K427" s="85"/>
      <c r="L427" s="85" t="s">
        <v>28</v>
      </c>
      <c r="M427" s="188">
        <v>533</v>
      </c>
    </row>
    <row r="428" spans="1:13" ht="22.5">
      <c r="A428" s="539"/>
      <c r="B428" s="226" t="s">
        <v>29</v>
      </c>
      <c r="C428" s="122" t="s">
        <v>30</v>
      </c>
      <c r="D428" s="122" t="s">
        <v>31</v>
      </c>
      <c r="E428" s="345" t="s">
        <v>32</v>
      </c>
      <c r="F428" s="346"/>
      <c r="G428" s="329"/>
      <c r="H428" s="330"/>
      <c r="I428" s="331"/>
      <c r="J428" s="24" t="s">
        <v>27</v>
      </c>
      <c r="K428" s="155"/>
      <c r="L428" s="155" t="s">
        <v>28</v>
      </c>
      <c r="M428" s="190">
        <v>393</v>
      </c>
    </row>
    <row r="429" spans="1:13" ht="15.75" thickBot="1">
      <c r="A429" s="540"/>
      <c r="B429" s="227" t="s">
        <v>434</v>
      </c>
      <c r="C429" s="159" t="s">
        <v>469</v>
      </c>
      <c r="D429" s="171">
        <v>44868</v>
      </c>
      <c r="E429" s="26"/>
      <c r="F429" s="28" t="s">
        <v>470</v>
      </c>
      <c r="G429" s="332"/>
      <c r="H429" s="333"/>
      <c r="I429" s="334"/>
      <c r="J429" s="34"/>
      <c r="K429" s="155"/>
      <c r="L429" s="155"/>
      <c r="M429" s="190"/>
    </row>
    <row r="430" spans="1:13" ht="23.25" thickTop="1">
      <c r="A430" s="320">
        <f>A426+1</f>
        <v>20</v>
      </c>
      <c r="B430" s="232" t="s">
        <v>19</v>
      </c>
      <c r="C430" s="233" t="s">
        <v>20</v>
      </c>
      <c r="D430" s="233" t="s">
        <v>21</v>
      </c>
      <c r="E430" s="324" t="s">
        <v>22</v>
      </c>
      <c r="F430" s="350"/>
      <c r="G430" s="324" t="s">
        <v>12</v>
      </c>
      <c r="H430" s="351"/>
      <c r="I430" s="154"/>
      <c r="J430" s="19" t="s">
        <v>39</v>
      </c>
      <c r="K430" s="75"/>
      <c r="L430" s="75"/>
      <c r="M430" s="189"/>
    </row>
    <row r="431" spans="1:13">
      <c r="A431" s="539"/>
      <c r="B431" s="225" t="s">
        <v>471</v>
      </c>
      <c r="C431" s="121" t="s">
        <v>472</v>
      </c>
      <c r="D431" s="160">
        <v>44879</v>
      </c>
      <c r="E431" s="121"/>
      <c r="F431" s="121" t="s">
        <v>97</v>
      </c>
      <c r="G431" s="325" t="s">
        <v>432</v>
      </c>
      <c r="H431" s="343"/>
      <c r="I431" s="344"/>
      <c r="J431" s="22" t="s">
        <v>120</v>
      </c>
      <c r="K431" s="85"/>
      <c r="L431" s="85" t="s">
        <v>28</v>
      </c>
      <c r="M431" s="188">
        <v>441</v>
      </c>
    </row>
    <row r="432" spans="1:13" ht="22.5">
      <c r="A432" s="539"/>
      <c r="B432" s="226" t="s">
        <v>29</v>
      </c>
      <c r="C432" s="122" t="s">
        <v>30</v>
      </c>
      <c r="D432" s="122" t="s">
        <v>31</v>
      </c>
      <c r="E432" s="345" t="s">
        <v>32</v>
      </c>
      <c r="F432" s="346"/>
      <c r="G432" s="329"/>
      <c r="H432" s="330"/>
      <c r="I432" s="331"/>
      <c r="J432" s="24" t="s">
        <v>27</v>
      </c>
      <c r="K432" s="155"/>
      <c r="L432" s="155" t="s">
        <v>28</v>
      </c>
      <c r="M432" s="190">
        <v>349</v>
      </c>
    </row>
    <row r="433" spans="1:13" ht="23.25" thickBot="1">
      <c r="A433" s="540"/>
      <c r="B433" s="227" t="s">
        <v>434</v>
      </c>
      <c r="C433" s="159" t="s">
        <v>432</v>
      </c>
      <c r="D433" s="171">
        <v>44881</v>
      </c>
      <c r="E433" s="26"/>
      <c r="F433" s="28" t="s">
        <v>473</v>
      </c>
      <c r="G433" s="332"/>
      <c r="H433" s="333"/>
      <c r="I433" s="334"/>
      <c r="J433" s="34"/>
      <c r="K433" s="155"/>
      <c r="L433" s="155"/>
      <c r="M433" s="190"/>
    </row>
    <row r="434" spans="1:13" ht="23.25" thickTop="1">
      <c r="A434" s="320">
        <f>A430+1</f>
        <v>21</v>
      </c>
      <c r="B434" s="232" t="s">
        <v>19</v>
      </c>
      <c r="C434" s="233" t="s">
        <v>20</v>
      </c>
      <c r="D434" s="233" t="s">
        <v>21</v>
      </c>
      <c r="E434" s="324" t="s">
        <v>22</v>
      </c>
      <c r="F434" s="350"/>
      <c r="G434" s="324" t="s">
        <v>12</v>
      </c>
      <c r="H434" s="351"/>
      <c r="I434" s="154"/>
      <c r="J434" s="19" t="s">
        <v>39</v>
      </c>
      <c r="K434" s="75"/>
      <c r="L434" s="75"/>
      <c r="M434" s="189"/>
    </row>
    <row r="435" spans="1:13">
      <c r="A435" s="539"/>
      <c r="B435" s="225" t="s">
        <v>471</v>
      </c>
      <c r="C435" s="121" t="s">
        <v>474</v>
      </c>
      <c r="D435" s="160">
        <v>44948</v>
      </c>
      <c r="E435" s="121"/>
      <c r="F435" s="121" t="s">
        <v>475</v>
      </c>
      <c r="G435" s="325" t="s">
        <v>432</v>
      </c>
      <c r="H435" s="343"/>
      <c r="I435" s="344"/>
      <c r="J435" s="22" t="s">
        <v>120</v>
      </c>
      <c r="K435" s="85"/>
      <c r="L435" s="85" t="s">
        <v>28</v>
      </c>
      <c r="M435" s="188">
        <v>328.96</v>
      </c>
    </row>
    <row r="436" spans="1:13" ht="22.5">
      <c r="A436" s="539"/>
      <c r="B436" s="226" t="s">
        <v>29</v>
      </c>
      <c r="C436" s="122" t="s">
        <v>30</v>
      </c>
      <c r="D436" s="122" t="s">
        <v>31</v>
      </c>
      <c r="E436" s="345" t="s">
        <v>32</v>
      </c>
      <c r="F436" s="346"/>
      <c r="G436" s="329"/>
      <c r="H436" s="330"/>
      <c r="I436" s="331"/>
      <c r="J436" s="24" t="s">
        <v>27</v>
      </c>
      <c r="K436" s="155"/>
      <c r="L436" s="155" t="s">
        <v>28</v>
      </c>
      <c r="M436" s="190">
        <v>472.98</v>
      </c>
    </row>
    <row r="437" spans="1:13" ht="15.75" thickBot="1">
      <c r="A437" s="540"/>
      <c r="B437" s="227" t="s">
        <v>434</v>
      </c>
      <c r="C437" s="159" t="s">
        <v>432</v>
      </c>
      <c r="D437" s="171">
        <v>44963</v>
      </c>
      <c r="E437" s="26"/>
      <c r="F437" s="27" t="s">
        <v>476</v>
      </c>
      <c r="G437" s="332"/>
      <c r="H437" s="333"/>
      <c r="I437" s="334"/>
      <c r="J437" s="34"/>
      <c r="K437" s="155"/>
      <c r="L437" s="155"/>
      <c r="M437" s="190"/>
    </row>
    <row r="438" spans="1:13" ht="23.25" thickTop="1">
      <c r="A438" s="320">
        <f>A434+1</f>
        <v>22</v>
      </c>
      <c r="B438" s="232" t="s">
        <v>19</v>
      </c>
      <c r="C438" s="233" t="s">
        <v>20</v>
      </c>
      <c r="D438" s="233" t="s">
        <v>21</v>
      </c>
      <c r="E438" s="324" t="s">
        <v>22</v>
      </c>
      <c r="F438" s="350"/>
      <c r="G438" s="324" t="s">
        <v>12</v>
      </c>
      <c r="H438" s="351"/>
      <c r="I438" s="154"/>
      <c r="J438" s="19" t="s">
        <v>39</v>
      </c>
      <c r="K438" s="75"/>
      <c r="L438" s="75"/>
      <c r="M438" s="189"/>
    </row>
    <row r="439" spans="1:13">
      <c r="A439" s="539"/>
      <c r="B439" s="225" t="s">
        <v>471</v>
      </c>
      <c r="C439" s="121" t="s">
        <v>477</v>
      </c>
      <c r="D439" s="160">
        <v>44963</v>
      </c>
      <c r="E439" s="121"/>
      <c r="F439" s="121" t="s">
        <v>478</v>
      </c>
      <c r="G439" s="325" t="s">
        <v>432</v>
      </c>
      <c r="H439" s="343"/>
      <c r="I439" s="344"/>
      <c r="J439" s="22" t="s">
        <v>120</v>
      </c>
      <c r="K439" s="85"/>
      <c r="L439" s="85" t="s">
        <v>28</v>
      </c>
      <c r="M439" s="188">
        <v>452.95</v>
      </c>
    </row>
    <row r="440" spans="1:13" ht="22.5">
      <c r="A440" s="539"/>
      <c r="B440" s="226" t="s">
        <v>29</v>
      </c>
      <c r="C440" s="122" t="s">
        <v>30</v>
      </c>
      <c r="D440" s="122" t="s">
        <v>31</v>
      </c>
      <c r="E440" s="345" t="s">
        <v>32</v>
      </c>
      <c r="F440" s="346"/>
      <c r="G440" s="329"/>
      <c r="H440" s="330"/>
      <c r="I440" s="331"/>
      <c r="J440" s="24" t="s">
        <v>433</v>
      </c>
      <c r="K440" s="155"/>
      <c r="L440" s="155" t="s">
        <v>28</v>
      </c>
      <c r="M440" s="190">
        <v>793.82</v>
      </c>
    </row>
    <row r="441" spans="1:13" ht="23.25" thickBot="1">
      <c r="A441" s="540"/>
      <c r="B441" s="227" t="s">
        <v>434</v>
      </c>
      <c r="C441" s="159" t="s">
        <v>432</v>
      </c>
      <c r="D441" s="171">
        <v>44966</v>
      </c>
      <c r="E441" s="26"/>
      <c r="F441" s="28" t="s">
        <v>479</v>
      </c>
      <c r="G441" s="332"/>
      <c r="H441" s="333"/>
      <c r="I441" s="334"/>
      <c r="J441" s="34" t="s">
        <v>131</v>
      </c>
      <c r="K441" s="155"/>
      <c r="L441" s="155" t="s">
        <v>28</v>
      </c>
      <c r="M441" s="190">
        <v>1187</v>
      </c>
    </row>
    <row r="442" spans="1:13" ht="23.25" thickTop="1">
      <c r="A442" s="320">
        <f>A438+1</f>
        <v>23</v>
      </c>
      <c r="B442" s="232" t="s">
        <v>19</v>
      </c>
      <c r="C442" s="233" t="s">
        <v>20</v>
      </c>
      <c r="D442" s="233" t="s">
        <v>21</v>
      </c>
      <c r="E442" s="324" t="s">
        <v>22</v>
      </c>
      <c r="F442" s="350"/>
      <c r="G442" s="324" t="s">
        <v>12</v>
      </c>
      <c r="H442" s="351"/>
      <c r="I442" s="154"/>
      <c r="J442" s="19" t="s">
        <v>39</v>
      </c>
      <c r="K442" s="75"/>
      <c r="L442" s="75"/>
      <c r="M442" s="189"/>
    </row>
    <row r="443" spans="1:13" ht="22.5">
      <c r="A443" s="539"/>
      <c r="B443" s="225" t="s">
        <v>480</v>
      </c>
      <c r="C443" s="121" t="s">
        <v>481</v>
      </c>
      <c r="D443" s="160">
        <v>44835</v>
      </c>
      <c r="E443" s="121"/>
      <c r="F443" s="121" t="s">
        <v>450</v>
      </c>
      <c r="G443" s="325" t="s">
        <v>451</v>
      </c>
      <c r="H443" s="343"/>
      <c r="I443" s="344"/>
      <c r="J443" s="22" t="s">
        <v>120</v>
      </c>
      <c r="K443" s="85"/>
      <c r="L443" s="85" t="s">
        <v>28</v>
      </c>
      <c r="M443" s="188">
        <v>596.55999999999995</v>
      </c>
    </row>
    <row r="444" spans="1:13" ht="22.5">
      <c r="A444" s="539"/>
      <c r="B444" s="226" t="s">
        <v>29</v>
      </c>
      <c r="C444" s="122" t="s">
        <v>30</v>
      </c>
      <c r="D444" s="122" t="s">
        <v>31</v>
      </c>
      <c r="E444" s="345" t="s">
        <v>32</v>
      </c>
      <c r="F444" s="346"/>
      <c r="G444" s="329"/>
      <c r="H444" s="330"/>
      <c r="I444" s="331"/>
      <c r="J444" s="24" t="s">
        <v>27</v>
      </c>
      <c r="K444" s="155"/>
      <c r="L444" s="155" t="s">
        <v>28</v>
      </c>
      <c r="M444" s="190">
        <v>350</v>
      </c>
    </row>
    <row r="445" spans="1:13" ht="15.75" thickBot="1">
      <c r="A445" s="540"/>
      <c r="B445" s="227" t="s">
        <v>434</v>
      </c>
      <c r="C445" s="159" t="s">
        <v>451</v>
      </c>
      <c r="D445" s="171">
        <v>44836</v>
      </c>
      <c r="E445" s="26"/>
      <c r="F445" s="28" t="s">
        <v>482</v>
      </c>
      <c r="G445" s="332"/>
      <c r="H445" s="333"/>
      <c r="I445" s="334"/>
      <c r="J445" s="34" t="s">
        <v>453</v>
      </c>
      <c r="K445" s="155"/>
      <c r="L445" s="155" t="s">
        <v>28</v>
      </c>
      <c r="M445" s="190">
        <v>83</v>
      </c>
    </row>
    <row r="446" spans="1:13" ht="23.25" thickTop="1">
      <c r="A446" s="320">
        <f>A442+1</f>
        <v>24</v>
      </c>
      <c r="B446" s="232" t="s">
        <v>19</v>
      </c>
      <c r="C446" s="233" t="s">
        <v>20</v>
      </c>
      <c r="D446" s="233" t="s">
        <v>21</v>
      </c>
      <c r="E446" s="324" t="s">
        <v>22</v>
      </c>
      <c r="F446" s="350"/>
      <c r="G446" s="324" t="s">
        <v>12</v>
      </c>
      <c r="H446" s="351"/>
      <c r="I446" s="154"/>
      <c r="J446" s="19" t="s">
        <v>39</v>
      </c>
      <c r="K446" s="75"/>
      <c r="L446" s="75"/>
      <c r="M446" s="189"/>
    </row>
    <row r="447" spans="1:13">
      <c r="A447" s="539"/>
      <c r="B447" s="225" t="s">
        <v>483</v>
      </c>
      <c r="C447" s="121" t="s">
        <v>484</v>
      </c>
      <c r="D447" s="160">
        <v>44857</v>
      </c>
      <c r="E447" s="121"/>
      <c r="F447" s="121" t="s">
        <v>485</v>
      </c>
      <c r="G447" s="325" t="s">
        <v>486</v>
      </c>
      <c r="H447" s="343"/>
      <c r="I447" s="344"/>
      <c r="J447" s="22" t="s">
        <v>38</v>
      </c>
      <c r="K447" s="85"/>
      <c r="L447" s="85" t="s">
        <v>28</v>
      </c>
      <c r="M447" s="188">
        <v>63</v>
      </c>
    </row>
    <row r="448" spans="1:13" ht="22.5">
      <c r="A448" s="539"/>
      <c r="B448" s="226" t="s">
        <v>29</v>
      </c>
      <c r="C448" s="122" t="s">
        <v>30</v>
      </c>
      <c r="D448" s="122" t="s">
        <v>31</v>
      </c>
      <c r="E448" s="345" t="s">
        <v>32</v>
      </c>
      <c r="F448" s="346"/>
      <c r="G448" s="329"/>
      <c r="H448" s="330"/>
      <c r="I448" s="331"/>
      <c r="J448" s="24" t="s">
        <v>27</v>
      </c>
      <c r="K448" s="155"/>
      <c r="L448" s="155" t="s">
        <v>28</v>
      </c>
      <c r="M448" s="190">
        <v>2095</v>
      </c>
    </row>
    <row r="449" spans="1:13" ht="23.25" thickBot="1">
      <c r="A449" s="540"/>
      <c r="B449" s="230" t="s">
        <v>434</v>
      </c>
      <c r="C449" s="157" t="s">
        <v>486</v>
      </c>
      <c r="D449" s="171">
        <v>44862</v>
      </c>
      <c r="E449" s="26"/>
      <c r="F449" s="158" t="s">
        <v>487</v>
      </c>
      <c r="G449" s="332"/>
      <c r="H449" s="333"/>
      <c r="I449" s="334"/>
      <c r="J449" s="34"/>
      <c r="K449" s="99"/>
      <c r="L449" s="99"/>
      <c r="M449" s="191"/>
    </row>
    <row r="450" spans="1:13" ht="23.25" thickTop="1">
      <c r="A450" s="320">
        <f>A446+1</f>
        <v>25</v>
      </c>
      <c r="B450" s="232" t="s">
        <v>19</v>
      </c>
      <c r="C450" s="233" t="s">
        <v>20</v>
      </c>
      <c r="D450" s="233" t="s">
        <v>21</v>
      </c>
      <c r="E450" s="324" t="s">
        <v>22</v>
      </c>
      <c r="F450" s="350"/>
      <c r="G450" s="324" t="s">
        <v>12</v>
      </c>
      <c r="H450" s="351"/>
      <c r="I450" s="154"/>
      <c r="J450" s="19" t="s">
        <v>39</v>
      </c>
      <c r="K450" s="75"/>
      <c r="L450" s="75"/>
      <c r="M450" s="189"/>
    </row>
    <row r="451" spans="1:13">
      <c r="A451" s="539"/>
      <c r="B451" s="225" t="s">
        <v>488</v>
      </c>
      <c r="C451" s="121" t="s">
        <v>489</v>
      </c>
      <c r="D451" s="160">
        <v>44873</v>
      </c>
      <c r="E451" s="121"/>
      <c r="F451" s="121" t="s">
        <v>446</v>
      </c>
      <c r="G451" s="325" t="s">
        <v>490</v>
      </c>
      <c r="H451" s="343"/>
      <c r="I451" s="344"/>
      <c r="J451" s="22" t="s">
        <v>120</v>
      </c>
      <c r="K451" s="85"/>
      <c r="L451" s="85" t="s">
        <v>28</v>
      </c>
      <c r="M451" s="188">
        <v>478.02</v>
      </c>
    </row>
    <row r="452" spans="1:13" ht="22.5">
      <c r="A452" s="539"/>
      <c r="B452" s="226" t="s">
        <v>29</v>
      </c>
      <c r="C452" s="122" t="s">
        <v>30</v>
      </c>
      <c r="D452" s="122" t="s">
        <v>31</v>
      </c>
      <c r="E452" s="345" t="s">
        <v>32</v>
      </c>
      <c r="F452" s="346"/>
      <c r="G452" s="329"/>
      <c r="H452" s="330"/>
      <c r="I452" s="331"/>
      <c r="J452" s="24" t="s">
        <v>433</v>
      </c>
      <c r="K452" s="155"/>
      <c r="L452" s="155" t="s">
        <v>28</v>
      </c>
      <c r="M452" s="190">
        <v>231.28</v>
      </c>
    </row>
    <row r="453" spans="1:13" ht="15.75" thickBot="1">
      <c r="A453" s="540"/>
      <c r="B453" s="230" t="s">
        <v>491</v>
      </c>
      <c r="C453" s="157" t="s">
        <v>490</v>
      </c>
      <c r="D453" s="171">
        <v>44874</v>
      </c>
      <c r="E453" s="26"/>
      <c r="F453" s="158" t="s">
        <v>492</v>
      </c>
      <c r="G453" s="332"/>
      <c r="H453" s="333"/>
      <c r="I453" s="334"/>
      <c r="J453" s="34"/>
      <c r="K453" s="99"/>
      <c r="L453" s="99"/>
      <c r="M453" s="191"/>
    </row>
    <row r="454" spans="1:13" ht="23.25" thickTop="1">
      <c r="A454" s="320">
        <f>A450+1</f>
        <v>26</v>
      </c>
      <c r="B454" s="232" t="s">
        <v>19</v>
      </c>
      <c r="C454" s="233" t="s">
        <v>20</v>
      </c>
      <c r="D454" s="233" t="s">
        <v>21</v>
      </c>
      <c r="E454" s="324" t="s">
        <v>22</v>
      </c>
      <c r="F454" s="350"/>
      <c r="G454" s="324" t="s">
        <v>12</v>
      </c>
      <c r="H454" s="351"/>
      <c r="I454" s="154"/>
      <c r="J454" s="19" t="s">
        <v>39</v>
      </c>
      <c r="K454" s="75"/>
      <c r="L454" s="75"/>
      <c r="M454" s="189"/>
    </row>
    <row r="455" spans="1:13">
      <c r="A455" s="539"/>
      <c r="B455" s="225" t="s">
        <v>488</v>
      </c>
      <c r="C455" s="121" t="s">
        <v>489</v>
      </c>
      <c r="D455" s="160">
        <v>44864</v>
      </c>
      <c r="E455" s="121"/>
      <c r="F455" s="121" t="s">
        <v>493</v>
      </c>
      <c r="G455" s="325" t="s">
        <v>490</v>
      </c>
      <c r="H455" s="343"/>
      <c r="I455" s="344"/>
      <c r="J455" s="22" t="s">
        <v>120</v>
      </c>
      <c r="K455" s="85"/>
      <c r="L455" s="85" t="s">
        <v>28</v>
      </c>
      <c r="M455" s="188">
        <v>644.33000000000004</v>
      </c>
    </row>
    <row r="456" spans="1:13" ht="22.5">
      <c r="A456" s="539"/>
      <c r="B456" s="226" t="s">
        <v>29</v>
      </c>
      <c r="C456" s="122" t="s">
        <v>30</v>
      </c>
      <c r="D456" s="122" t="s">
        <v>31</v>
      </c>
      <c r="E456" s="345" t="s">
        <v>32</v>
      </c>
      <c r="F456" s="346"/>
      <c r="G456" s="329"/>
      <c r="H456" s="330"/>
      <c r="I456" s="331"/>
      <c r="J456" s="24" t="s">
        <v>433</v>
      </c>
      <c r="K456" s="155"/>
      <c r="L456" s="155" t="s">
        <v>28</v>
      </c>
      <c r="M456" s="190">
        <v>501.03</v>
      </c>
    </row>
    <row r="457" spans="1:13" ht="15.75" thickBot="1">
      <c r="A457" s="540"/>
      <c r="B457" s="230" t="s">
        <v>434</v>
      </c>
      <c r="C457" s="157" t="s">
        <v>490</v>
      </c>
      <c r="D457" s="171">
        <v>44867</v>
      </c>
      <c r="E457" s="26"/>
      <c r="F457" s="158" t="s">
        <v>494</v>
      </c>
      <c r="G457" s="332"/>
      <c r="H457" s="333"/>
      <c r="I457" s="334"/>
      <c r="J457" s="34"/>
      <c r="K457" s="99"/>
      <c r="L457" s="99"/>
      <c r="M457" s="191"/>
    </row>
    <row r="458" spans="1:13" ht="23.25" thickTop="1">
      <c r="A458" s="320">
        <f>A454+1</f>
        <v>27</v>
      </c>
      <c r="B458" s="232" t="s">
        <v>19</v>
      </c>
      <c r="C458" s="233" t="s">
        <v>20</v>
      </c>
      <c r="D458" s="233" t="s">
        <v>21</v>
      </c>
      <c r="E458" s="324" t="s">
        <v>22</v>
      </c>
      <c r="F458" s="350"/>
      <c r="G458" s="324" t="s">
        <v>12</v>
      </c>
      <c r="H458" s="351"/>
      <c r="I458" s="154"/>
      <c r="J458" s="19" t="s">
        <v>39</v>
      </c>
      <c r="K458" s="75"/>
      <c r="L458" s="75"/>
      <c r="M458" s="189"/>
    </row>
    <row r="459" spans="1:13">
      <c r="A459" s="539"/>
      <c r="B459" s="225" t="s">
        <v>488</v>
      </c>
      <c r="C459" s="121" t="s">
        <v>489</v>
      </c>
      <c r="D459" s="160">
        <v>44867</v>
      </c>
      <c r="E459" s="121"/>
      <c r="F459" s="121" t="s">
        <v>167</v>
      </c>
      <c r="G459" s="325" t="s">
        <v>490</v>
      </c>
      <c r="H459" s="343"/>
      <c r="I459" s="344"/>
      <c r="J459" s="22" t="s">
        <v>27</v>
      </c>
      <c r="K459" s="85"/>
      <c r="L459" s="85" t="s">
        <v>28</v>
      </c>
      <c r="M459" s="188">
        <v>214.15</v>
      </c>
    </row>
    <row r="460" spans="1:13" ht="22.5">
      <c r="A460" s="539"/>
      <c r="B460" s="226" t="s">
        <v>29</v>
      </c>
      <c r="C460" s="122" t="s">
        <v>30</v>
      </c>
      <c r="D460" s="122" t="s">
        <v>31</v>
      </c>
      <c r="E460" s="345" t="s">
        <v>32</v>
      </c>
      <c r="F460" s="346"/>
      <c r="G460" s="329"/>
      <c r="H460" s="330"/>
      <c r="I460" s="331"/>
      <c r="J460" s="24"/>
      <c r="K460" s="155"/>
      <c r="L460" s="155"/>
      <c r="M460" s="190"/>
    </row>
    <row r="461" spans="1:13" ht="15.75" thickBot="1">
      <c r="A461" s="540"/>
      <c r="B461" s="230" t="s">
        <v>491</v>
      </c>
      <c r="C461" s="157" t="s">
        <v>490</v>
      </c>
      <c r="D461" s="171">
        <v>44868</v>
      </c>
      <c r="E461" s="26"/>
      <c r="F461" s="158" t="s">
        <v>495</v>
      </c>
      <c r="G461" s="332"/>
      <c r="H461" s="333"/>
      <c r="I461" s="334"/>
      <c r="J461" s="34"/>
      <c r="K461" s="99"/>
      <c r="L461" s="99"/>
      <c r="M461" s="191"/>
    </row>
    <row r="462" spans="1:13" ht="23.25" thickTop="1">
      <c r="A462" s="320">
        <f>A458+1</f>
        <v>28</v>
      </c>
      <c r="B462" s="232" t="s">
        <v>19</v>
      </c>
      <c r="C462" s="233" t="s">
        <v>20</v>
      </c>
      <c r="D462" s="233" t="s">
        <v>21</v>
      </c>
      <c r="E462" s="233" t="s">
        <v>22</v>
      </c>
      <c r="F462" s="233" t="s">
        <v>22</v>
      </c>
      <c r="G462" s="324" t="s">
        <v>12</v>
      </c>
      <c r="H462" s="351"/>
      <c r="I462" s="154"/>
      <c r="J462" s="19" t="s">
        <v>39</v>
      </c>
      <c r="K462" s="75"/>
      <c r="L462" s="75"/>
      <c r="M462" s="189"/>
    </row>
    <row r="463" spans="1:13">
      <c r="A463" s="539"/>
      <c r="B463" s="225" t="s">
        <v>488</v>
      </c>
      <c r="C463" s="121" t="s">
        <v>496</v>
      </c>
      <c r="D463" s="160">
        <v>44880</v>
      </c>
      <c r="E463" s="121"/>
      <c r="F463" s="121" t="s">
        <v>493</v>
      </c>
      <c r="G463" s="325" t="s">
        <v>490</v>
      </c>
      <c r="H463" s="343"/>
      <c r="I463" s="344"/>
      <c r="J463" s="22" t="s">
        <v>120</v>
      </c>
      <c r="K463" s="85"/>
      <c r="L463" s="85" t="s">
        <v>28</v>
      </c>
      <c r="M463" s="188">
        <v>399.52</v>
      </c>
    </row>
    <row r="464" spans="1:13" ht="22.5">
      <c r="A464" s="539"/>
      <c r="B464" s="226" t="s">
        <v>29</v>
      </c>
      <c r="C464" s="122" t="s">
        <v>30</v>
      </c>
      <c r="D464" s="122" t="s">
        <v>31</v>
      </c>
      <c r="E464" s="122" t="s">
        <v>32</v>
      </c>
      <c r="F464" s="122" t="s">
        <v>32</v>
      </c>
      <c r="G464" s="329"/>
      <c r="H464" s="330"/>
      <c r="I464" s="331"/>
      <c r="J464" s="24" t="s">
        <v>433</v>
      </c>
      <c r="K464" s="155"/>
      <c r="L464" s="155" t="s">
        <v>28</v>
      </c>
      <c r="M464" s="190">
        <v>389.45</v>
      </c>
    </row>
    <row r="465" spans="1:13" ht="23.25" thickBot="1">
      <c r="A465" s="540"/>
      <c r="B465" s="230" t="s">
        <v>434</v>
      </c>
      <c r="C465" s="157" t="s">
        <v>490</v>
      </c>
      <c r="D465" s="171">
        <v>44882</v>
      </c>
      <c r="E465" s="26"/>
      <c r="F465" s="158" t="s">
        <v>178</v>
      </c>
      <c r="G465" s="332"/>
      <c r="H465" s="333"/>
      <c r="I465" s="334"/>
      <c r="J465" s="34"/>
      <c r="K465" s="99"/>
      <c r="L465" s="99"/>
      <c r="M465" s="191"/>
    </row>
    <row r="466" spans="1:13" ht="24" thickTop="1" thickBot="1">
      <c r="A466" s="320">
        <f>A462+1</f>
        <v>29</v>
      </c>
      <c r="B466" s="232" t="s">
        <v>19</v>
      </c>
      <c r="C466" s="233" t="s">
        <v>20</v>
      </c>
      <c r="D466" s="233" t="s">
        <v>21</v>
      </c>
      <c r="E466" s="233" t="s">
        <v>22</v>
      </c>
      <c r="F466" s="233" t="s">
        <v>22</v>
      </c>
      <c r="G466" s="323" t="s">
        <v>12</v>
      </c>
      <c r="H466" s="324"/>
      <c r="I466" s="154"/>
      <c r="J466" s="19" t="s">
        <v>39</v>
      </c>
      <c r="K466" s="75"/>
      <c r="L466" s="75"/>
      <c r="M466" s="189"/>
    </row>
    <row r="467" spans="1:13" ht="15.75" thickBot="1">
      <c r="A467" s="321"/>
      <c r="B467" s="225" t="s">
        <v>488</v>
      </c>
      <c r="C467" s="121" t="s">
        <v>496</v>
      </c>
      <c r="D467" s="160">
        <v>44894</v>
      </c>
      <c r="E467" s="121"/>
      <c r="F467" s="121" t="s">
        <v>497</v>
      </c>
      <c r="G467" s="325" t="s">
        <v>490</v>
      </c>
      <c r="H467" s="326"/>
      <c r="I467" s="327"/>
      <c r="J467" s="22" t="s">
        <v>27</v>
      </c>
      <c r="K467" s="85"/>
      <c r="L467" s="85" t="s">
        <v>28</v>
      </c>
      <c r="M467" s="188">
        <v>313.85000000000002</v>
      </c>
    </row>
    <row r="468" spans="1:13" ht="23.25" thickBot="1">
      <c r="A468" s="321"/>
      <c r="B468" s="226" t="s">
        <v>29</v>
      </c>
      <c r="C468" s="122" t="s">
        <v>30</v>
      </c>
      <c r="D468" s="122" t="s">
        <v>31</v>
      </c>
      <c r="E468" s="122" t="s">
        <v>32</v>
      </c>
      <c r="F468" s="122" t="s">
        <v>32</v>
      </c>
      <c r="G468" s="329"/>
      <c r="H468" s="330"/>
      <c r="I468" s="331"/>
      <c r="J468" s="24"/>
      <c r="K468" s="155"/>
      <c r="L468" s="155"/>
      <c r="M468" s="190"/>
    </row>
    <row r="469" spans="1:13" ht="15.75" thickBot="1">
      <c r="A469" s="322"/>
      <c r="B469" s="230" t="s">
        <v>434</v>
      </c>
      <c r="C469" s="157" t="s">
        <v>490</v>
      </c>
      <c r="D469" s="171">
        <v>44897</v>
      </c>
      <c r="E469" s="26"/>
      <c r="F469" s="158" t="s">
        <v>498</v>
      </c>
      <c r="G469" s="332"/>
      <c r="H469" s="333"/>
      <c r="I469" s="334"/>
      <c r="J469" s="34"/>
      <c r="K469" s="99"/>
      <c r="L469" s="99"/>
      <c r="M469" s="191"/>
    </row>
    <row r="470" spans="1:13" ht="24" thickTop="1" thickBot="1">
      <c r="A470" s="320">
        <f>A466+1</f>
        <v>30</v>
      </c>
      <c r="B470" s="232" t="s">
        <v>19</v>
      </c>
      <c r="C470" s="233" t="s">
        <v>20</v>
      </c>
      <c r="D470" s="233" t="s">
        <v>21</v>
      </c>
      <c r="E470" s="233" t="s">
        <v>22</v>
      </c>
      <c r="F470" s="233" t="s">
        <v>22</v>
      </c>
      <c r="G470" s="323" t="s">
        <v>12</v>
      </c>
      <c r="H470" s="324"/>
      <c r="I470" s="154"/>
      <c r="J470" s="19" t="s">
        <v>39</v>
      </c>
      <c r="K470" s="75"/>
      <c r="L470" s="75"/>
      <c r="M470" s="189"/>
    </row>
    <row r="471" spans="1:13" ht="23.25" thickBot="1">
      <c r="A471" s="321"/>
      <c r="B471" s="225" t="s">
        <v>499</v>
      </c>
      <c r="C471" s="121" t="s">
        <v>500</v>
      </c>
      <c r="D471" s="160">
        <v>44906</v>
      </c>
      <c r="E471" s="121"/>
      <c r="F471" s="121" t="s">
        <v>446</v>
      </c>
      <c r="G471" s="325" t="s">
        <v>501</v>
      </c>
      <c r="H471" s="326"/>
      <c r="I471" s="327"/>
      <c r="J471" s="22" t="s">
        <v>120</v>
      </c>
      <c r="K471" s="85"/>
      <c r="L471" s="85" t="s">
        <v>28</v>
      </c>
      <c r="M471" s="188">
        <v>271.02</v>
      </c>
    </row>
    <row r="472" spans="1:13" ht="23.25" thickBot="1">
      <c r="A472" s="321"/>
      <c r="B472" s="226" t="s">
        <v>29</v>
      </c>
      <c r="C472" s="122" t="s">
        <v>30</v>
      </c>
      <c r="D472" s="122" t="s">
        <v>31</v>
      </c>
      <c r="E472" s="122" t="s">
        <v>32</v>
      </c>
      <c r="F472" s="122" t="s">
        <v>32</v>
      </c>
      <c r="G472" s="329"/>
      <c r="H472" s="330"/>
      <c r="I472" s="331"/>
      <c r="J472" s="24" t="s">
        <v>433</v>
      </c>
      <c r="K472" s="155"/>
      <c r="L472" s="155" t="s">
        <v>28</v>
      </c>
      <c r="M472" s="190">
        <v>1580</v>
      </c>
    </row>
    <row r="473" spans="1:13" ht="23.25" thickBot="1">
      <c r="A473" s="322"/>
      <c r="B473" s="230" t="s">
        <v>502</v>
      </c>
      <c r="C473" s="157" t="s">
        <v>501</v>
      </c>
      <c r="D473" s="171">
        <v>44912</v>
      </c>
      <c r="E473" s="26"/>
      <c r="F473" s="158" t="s">
        <v>503</v>
      </c>
      <c r="G473" s="332"/>
      <c r="H473" s="333"/>
      <c r="I473" s="334"/>
      <c r="J473" s="34" t="s">
        <v>504</v>
      </c>
      <c r="K473" s="99"/>
      <c r="L473" s="99" t="s">
        <v>28</v>
      </c>
      <c r="M473" s="191">
        <v>300</v>
      </c>
    </row>
    <row r="474" spans="1:13" ht="24" thickTop="1" thickBot="1">
      <c r="A474" s="320">
        <f>A470+1</f>
        <v>31</v>
      </c>
      <c r="B474" s="232" t="s">
        <v>19</v>
      </c>
      <c r="C474" s="233" t="s">
        <v>20</v>
      </c>
      <c r="D474" s="233" t="s">
        <v>21</v>
      </c>
      <c r="E474" s="233" t="s">
        <v>22</v>
      </c>
      <c r="F474" s="233" t="s">
        <v>22</v>
      </c>
      <c r="G474" s="323" t="s">
        <v>12</v>
      </c>
      <c r="H474" s="324"/>
      <c r="I474" s="154"/>
      <c r="J474" s="19" t="s">
        <v>39</v>
      </c>
      <c r="K474" s="75"/>
      <c r="L474" s="75"/>
      <c r="M474" s="189"/>
    </row>
    <row r="475" spans="1:13" ht="23.25" thickBot="1">
      <c r="A475" s="321"/>
      <c r="B475" s="225" t="s">
        <v>505</v>
      </c>
      <c r="C475" s="121" t="s">
        <v>506</v>
      </c>
      <c r="D475" s="160">
        <v>44948</v>
      </c>
      <c r="E475" s="121"/>
      <c r="F475" s="121" t="s">
        <v>507</v>
      </c>
      <c r="G475" s="325" t="s">
        <v>508</v>
      </c>
      <c r="H475" s="326"/>
      <c r="I475" s="327"/>
      <c r="J475" s="22" t="s">
        <v>509</v>
      </c>
      <c r="K475" s="85" t="s">
        <v>28</v>
      </c>
      <c r="L475" s="85"/>
      <c r="M475" s="188">
        <v>342.5</v>
      </c>
    </row>
    <row r="476" spans="1:13" ht="23.25" thickBot="1">
      <c r="A476" s="321"/>
      <c r="B476" s="226" t="s">
        <v>29</v>
      </c>
      <c r="C476" s="122" t="s">
        <v>30</v>
      </c>
      <c r="D476" s="122" t="s">
        <v>31</v>
      </c>
      <c r="E476" s="122" t="s">
        <v>32</v>
      </c>
      <c r="F476" s="122" t="s">
        <v>32</v>
      </c>
      <c r="G476" s="329"/>
      <c r="H476" s="330"/>
      <c r="I476" s="331"/>
      <c r="J476" s="24" t="s">
        <v>433</v>
      </c>
      <c r="K476" s="155"/>
      <c r="L476" s="155" t="s">
        <v>28</v>
      </c>
      <c r="M476" s="190">
        <v>944</v>
      </c>
    </row>
    <row r="477" spans="1:13" ht="34.5" thickBot="1">
      <c r="A477" s="322"/>
      <c r="B477" s="230" t="s">
        <v>510</v>
      </c>
      <c r="C477" s="157" t="s">
        <v>508</v>
      </c>
      <c r="D477" s="171">
        <v>44951</v>
      </c>
      <c r="E477" s="26"/>
      <c r="F477" s="192" t="s">
        <v>511</v>
      </c>
      <c r="G477" s="332"/>
      <c r="H477" s="333"/>
      <c r="I477" s="334"/>
      <c r="J477" s="34" t="s">
        <v>504</v>
      </c>
      <c r="K477" s="99"/>
      <c r="L477" s="99" t="s">
        <v>28</v>
      </c>
      <c r="M477" s="191">
        <v>199</v>
      </c>
    </row>
    <row r="478" spans="1:13" ht="24" thickTop="1" thickBot="1">
      <c r="A478" s="320">
        <f>A474+1</f>
        <v>32</v>
      </c>
      <c r="B478" s="232" t="s">
        <v>19</v>
      </c>
      <c r="C478" s="233" t="s">
        <v>20</v>
      </c>
      <c r="D478" s="233" t="s">
        <v>21</v>
      </c>
      <c r="E478" s="233" t="s">
        <v>22</v>
      </c>
      <c r="F478" s="233" t="s">
        <v>22</v>
      </c>
      <c r="G478" s="323" t="s">
        <v>12</v>
      </c>
      <c r="H478" s="324"/>
      <c r="I478" s="154"/>
      <c r="J478" s="19" t="s">
        <v>39</v>
      </c>
      <c r="K478" s="75"/>
      <c r="L478" s="75"/>
      <c r="M478" s="189"/>
    </row>
    <row r="479" spans="1:13" ht="23.25" thickBot="1">
      <c r="A479" s="321"/>
      <c r="B479" s="225" t="s">
        <v>512</v>
      </c>
      <c r="C479" s="121" t="s">
        <v>506</v>
      </c>
      <c r="D479" s="160">
        <v>44948</v>
      </c>
      <c r="E479" s="121"/>
      <c r="F479" s="121" t="s">
        <v>507</v>
      </c>
      <c r="G479" s="325" t="s">
        <v>513</v>
      </c>
      <c r="H479" s="326"/>
      <c r="I479" s="327"/>
      <c r="J479" s="22" t="s">
        <v>120</v>
      </c>
      <c r="K479" s="85"/>
      <c r="L479" s="85" t="s">
        <v>28</v>
      </c>
      <c r="M479" s="188">
        <v>281.05</v>
      </c>
    </row>
    <row r="480" spans="1:13" ht="23.25" thickBot="1">
      <c r="A480" s="321"/>
      <c r="B480" s="226" t="s">
        <v>29</v>
      </c>
      <c r="C480" s="122" t="s">
        <v>30</v>
      </c>
      <c r="D480" s="122" t="s">
        <v>31</v>
      </c>
      <c r="E480" s="122" t="s">
        <v>32</v>
      </c>
      <c r="F480" s="122" t="s">
        <v>32</v>
      </c>
      <c r="G480" s="329"/>
      <c r="H480" s="330"/>
      <c r="I480" s="331"/>
      <c r="J480" s="24" t="s">
        <v>433</v>
      </c>
      <c r="K480" s="155"/>
      <c r="L480" s="155"/>
      <c r="M480" s="190">
        <v>804</v>
      </c>
    </row>
    <row r="481" spans="1:13" ht="23.25" thickBot="1">
      <c r="A481" s="322"/>
      <c r="B481" s="230" t="s">
        <v>510</v>
      </c>
      <c r="C481" s="157" t="s">
        <v>513</v>
      </c>
      <c r="D481" s="171">
        <v>44954</v>
      </c>
      <c r="E481" s="26"/>
      <c r="F481" s="158" t="s">
        <v>514</v>
      </c>
      <c r="G481" s="332"/>
      <c r="H481" s="333"/>
      <c r="I481" s="334"/>
      <c r="J481" s="34" t="s">
        <v>504</v>
      </c>
      <c r="K481" s="99"/>
      <c r="L481" s="99"/>
      <c r="M481" s="191">
        <v>300</v>
      </c>
    </row>
    <row r="482" spans="1:13" ht="24" thickTop="1" thickBot="1">
      <c r="A482" s="320">
        <f>A478+1</f>
        <v>33</v>
      </c>
      <c r="B482" s="232" t="s">
        <v>19</v>
      </c>
      <c r="C482" s="233" t="s">
        <v>20</v>
      </c>
      <c r="D482" s="233" t="s">
        <v>21</v>
      </c>
      <c r="E482" s="233" t="s">
        <v>22</v>
      </c>
      <c r="F482" s="233" t="s">
        <v>22</v>
      </c>
      <c r="G482" s="323" t="s">
        <v>12</v>
      </c>
      <c r="H482" s="324"/>
      <c r="I482" s="154"/>
      <c r="J482" s="19" t="s">
        <v>39</v>
      </c>
      <c r="K482" s="75"/>
      <c r="L482" s="75"/>
      <c r="M482" s="189"/>
    </row>
    <row r="483" spans="1:13" ht="34.5" thickBot="1">
      <c r="A483" s="321"/>
      <c r="B483" s="225" t="s">
        <v>515</v>
      </c>
      <c r="C483" s="121" t="s">
        <v>516</v>
      </c>
      <c r="D483" s="160">
        <v>44985</v>
      </c>
      <c r="E483" s="121"/>
      <c r="F483" s="121" t="s">
        <v>493</v>
      </c>
      <c r="G483" s="325" t="s">
        <v>517</v>
      </c>
      <c r="H483" s="326"/>
      <c r="I483" s="327"/>
      <c r="J483" s="22" t="s">
        <v>120</v>
      </c>
      <c r="K483" s="85"/>
      <c r="L483" s="85" t="s">
        <v>28</v>
      </c>
      <c r="M483" s="188">
        <v>382.8</v>
      </c>
    </row>
    <row r="484" spans="1:13" ht="23.25" thickBot="1">
      <c r="A484" s="321"/>
      <c r="B484" s="226" t="s">
        <v>29</v>
      </c>
      <c r="C484" s="122" t="s">
        <v>30</v>
      </c>
      <c r="D484" s="122" t="s">
        <v>31</v>
      </c>
      <c r="E484" s="122" t="s">
        <v>32</v>
      </c>
      <c r="F484" s="122" t="s">
        <v>32</v>
      </c>
      <c r="G484" s="329"/>
      <c r="H484" s="330"/>
      <c r="I484" s="331"/>
      <c r="J484" s="24" t="s">
        <v>433</v>
      </c>
      <c r="K484" s="155"/>
      <c r="L484" s="155" t="s">
        <v>28</v>
      </c>
      <c r="M484" s="190">
        <v>973.36</v>
      </c>
    </row>
    <row r="485" spans="1:13" ht="15.75" thickBot="1">
      <c r="A485" s="322"/>
      <c r="B485" s="230" t="s">
        <v>518</v>
      </c>
      <c r="C485" s="157" t="s">
        <v>519</v>
      </c>
      <c r="D485" s="171">
        <v>44988</v>
      </c>
      <c r="E485" s="26"/>
      <c r="F485" s="158" t="s">
        <v>465</v>
      </c>
      <c r="G485" s="332"/>
      <c r="H485" s="333"/>
      <c r="I485" s="334"/>
      <c r="J485" s="34"/>
      <c r="K485" s="99"/>
      <c r="L485" s="99"/>
      <c r="M485" s="191"/>
    </row>
    <row r="486" spans="1:13" ht="24" thickTop="1" thickBot="1">
      <c r="A486" s="320">
        <f>A482+1</f>
        <v>34</v>
      </c>
      <c r="B486" s="232" t="s">
        <v>19</v>
      </c>
      <c r="C486" s="233" t="s">
        <v>20</v>
      </c>
      <c r="D486" s="233" t="s">
        <v>21</v>
      </c>
      <c r="E486" s="233" t="s">
        <v>22</v>
      </c>
      <c r="F486" s="233" t="s">
        <v>22</v>
      </c>
      <c r="G486" s="323" t="s">
        <v>12</v>
      </c>
      <c r="H486" s="324"/>
      <c r="I486" s="154"/>
      <c r="J486" s="19" t="s">
        <v>39</v>
      </c>
      <c r="K486" s="75"/>
      <c r="L486" s="75"/>
      <c r="M486" s="189"/>
    </row>
    <row r="487" spans="1:13" ht="23.25" thickBot="1">
      <c r="A487" s="321"/>
      <c r="B487" s="225" t="s">
        <v>515</v>
      </c>
      <c r="C487" s="121" t="s">
        <v>520</v>
      </c>
      <c r="D487" s="160">
        <v>44858</v>
      </c>
      <c r="E487" s="121"/>
      <c r="F487" s="121" t="s">
        <v>521</v>
      </c>
      <c r="G487" s="325" t="s">
        <v>517</v>
      </c>
      <c r="H487" s="326"/>
      <c r="I487" s="327"/>
      <c r="J487" s="22" t="s">
        <v>120</v>
      </c>
      <c r="K487" s="85"/>
      <c r="L487" s="85" t="s">
        <v>28</v>
      </c>
      <c r="M487" s="188">
        <v>597.21</v>
      </c>
    </row>
    <row r="488" spans="1:13" ht="23.25" thickBot="1">
      <c r="A488" s="321"/>
      <c r="B488" s="226" t="s">
        <v>29</v>
      </c>
      <c r="C488" s="122" t="s">
        <v>30</v>
      </c>
      <c r="D488" s="122" t="s">
        <v>31</v>
      </c>
      <c r="E488" s="122" t="s">
        <v>32</v>
      </c>
      <c r="F488" s="122" t="s">
        <v>32</v>
      </c>
      <c r="G488" s="329"/>
      <c r="H488" s="330"/>
      <c r="I488" s="331"/>
      <c r="J488" s="24" t="s">
        <v>433</v>
      </c>
      <c r="K488" s="155"/>
      <c r="L488" s="155" t="s">
        <v>28</v>
      </c>
      <c r="M488" s="190">
        <v>1033</v>
      </c>
    </row>
    <row r="489" spans="1:13" ht="23.25" thickBot="1">
      <c r="A489" s="322"/>
      <c r="B489" s="230" t="s">
        <v>518</v>
      </c>
      <c r="C489" s="157" t="s">
        <v>517</v>
      </c>
      <c r="D489" s="171">
        <v>44862</v>
      </c>
      <c r="E489" s="26"/>
      <c r="F489" s="158" t="s">
        <v>522</v>
      </c>
      <c r="G489" s="332"/>
      <c r="H489" s="333"/>
      <c r="I489" s="334"/>
      <c r="J489" s="34" t="s">
        <v>440</v>
      </c>
      <c r="K489" s="99"/>
      <c r="L489" s="99" t="s">
        <v>28</v>
      </c>
      <c r="M489" s="191">
        <v>343.57</v>
      </c>
    </row>
    <row r="490" spans="1:13" ht="24" thickTop="1" thickBot="1">
      <c r="A490" s="320">
        <f>A486+1</f>
        <v>35</v>
      </c>
      <c r="B490" s="232" t="s">
        <v>19</v>
      </c>
      <c r="C490" s="233" t="s">
        <v>20</v>
      </c>
      <c r="D490" s="233" t="s">
        <v>21</v>
      </c>
      <c r="E490" s="233" t="s">
        <v>22</v>
      </c>
      <c r="F490" s="233" t="s">
        <v>22</v>
      </c>
      <c r="G490" s="323" t="s">
        <v>12</v>
      </c>
      <c r="H490" s="324"/>
      <c r="I490" s="154"/>
      <c r="J490" s="19" t="s">
        <v>39</v>
      </c>
      <c r="K490" s="75"/>
      <c r="L490" s="75"/>
      <c r="M490" s="189"/>
    </row>
    <row r="491" spans="1:13" ht="23.25" thickBot="1">
      <c r="A491" s="321"/>
      <c r="B491" s="225" t="s">
        <v>523</v>
      </c>
      <c r="C491" s="121" t="s">
        <v>524</v>
      </c>
      <c r="D491" s="160">
        <v>44935</v>
      </c>
      <c r="E491" s="121"/>
      <c r="F491" s="121" t="s">
        <v>525</v>
      </c>
      <c r="G491" s="325" t="s">
        <v>526</v>
      </c>
      <c r="H491" s="326"/>
      <c r="I491" s="327"/>
      <c r="J491" s="22" t="s">
        <v>453</v>
      </c>
      <c r="K491" s="85"/>
      <c r="L491" s="85" t="s">
        <v>28</v>
      </c>
      <c r="M491" s="188">
        <v>165</v>
      </c>
    </row>
    <row r="492" spans="1:13" ht="23.25" thickBot="1">
      <c r="A492" s="321"/>
      <c r="B492" s="226" t="s">
        <v>29</v>
      </c>
      <c r="C492" s="122" t="s">
        <v>30</v>
      </c>
      <c r="D492" s="122" t="s">
        <v>31</v>
      </c>
      <c r="E492" s="122" t="s">
        <v>32</v>
      </c>
      <c r="F492" s="122" t="s">
        <v>32</v>
      </c>
      <c r="G492" s="329"/>
      <c r="H492" s="330"/>
      <c r="I492" s="331"/>
      <c r="J492" s="24" t="s">
        <v>433</v>
      </c>
      <c r="K492" s="155"/>
      <c r="L492" s="155" t="s">
        <v>28</v>
      </c>
      <c r="M492" s="190">
        <v>410</v>
      </c>
    </row>
    <row r="493" spans="1:13" ht="15.75" thickBot="1">
      <c r="A493" s="322"/>
      <c r="B493" s="230" t="s">
        <v>502</v>
      </c>
      <c r="C493" s="157" t="s">
        <v>526</v>
      </c>
      <c r="D493" s="171">
        <v>44937</v>
      </c>
      <c r="E493" s="26"/>
      <c r="F493" s="158" t="s">
        <v>527</v>
      </c>
      <c r="G493" s="332"/>
      <c r="H493" s="333"/>
      <c r="I493" s="334"/>
      <c r="J493" s="34"/>
      <c r="K493" s="99"/>
      <c r="L493" s="99"/>
      <c r="M493" s="191"/>
    </row>
    <row r="494" spans="1:13" ht="24" thickTop="1" thickBot="1">
      <c r="A494" s="320">
        <f>A490+1</f>
        <v>36</v>
      </c>
      <c r="B494" s="232" t="s">
        <v>19</v>
      </c>
      <c r="C494" s="233" t="s">
        <v>20</v>
      </c>
      <c r="D494" s="233" t="s">
        <v>21</v>
      </c>
      <c r="E494" s="233" t="s">
        <v>22</v>
      </c>
      <c r="F494" s="233" t="s">
        <v>22</v>
      </c>
      <c r="G494" s="323" t="s">
        <v>12</v>
      </c>
      <c r="H494" s="324"/>
      <c r="I494" s="154"/>
      <c r="J494" s="19" t="s">
        <v>39</v>
      </c>
      <c r="K494" s="75"/>
      <c r="L494" s="75"/>
      <c r="M494" s="189"/>
    </row>
    <row r="495" spans="1:13" ht="45.75" thickBot="1">
      <c r="A495" s="321"/>
      <c r="B495" s="225" t="s">
        <v>528</v>
      </c>
      <c r="C495" s="121" t="s">
        <v>529</v>
      </c>
      <c r="D495" s="160">
        <v>44985</v>
      </c>
      <c r="E495" s="121"/>
      <c r="F495" s="121" t="s">
        <v>493</v>
      </c>
      <c r="G495" s="325" t="s">
        <v>517</v>
      </c>
      <c r="H495" s="326"/>
      <c r="I495" s="327"/>
      <c r="J495" s="22" t="s">
        <v>120</v>
      </c>
      <c r="K495" s="85"/>
      <c r="L495" s="85" t="s">
        <v>28</v>
      </c>
      <c r="M495" s="188">
        <v>391.8</v>
      </c>
    </row>
    <row r="496" spans="1:13" ht="23.25" thickBot="1">
      <c r="A496" s="321"/>
      <c r="B496" s="226" t="s">
        <v>29</v>
      </c>
      <c r="C496" s="122" t="s">
        <v>30</v>
      </c>
      <c r="D496" s="122" t="s">
        <v>31</v>
      </c>
      <c r="E496" s="122" t="s">
        <v>32</v>
      </c>
      <c r="F496" s="122" t="s">
        <v>32</v>
      </c>
      <c r="G496" s="329"/>
      <c r="H496" s="330"/>
      <c r="I496" s="331"/>
      <c r="J496" s="24"/>
      <c r="K496" s="155"/>
      <c r="L496" s="155"/>
      <c r="M496" s="190"/>
    </row>
    <row r="497" spans="1:13" ht="15.75" thickBot="1">
      <c r="A497" s="322"/>
      <c r="B497" s="230" t="s">
        <v>530</v>
      </c>
      <c r="C497" s="157" t="s">
        <v>517</v>
      </c>
      <c r="D497" s="171">
        <v>44988</v>
      </c>
      <c r="E497" s="26"/>
      <c r="F497" s="158" t="s">
        <v>465</v>
      </c>
      <c r="G497" s="332"/>
      <c r="H497" s="333"/>
      <c r="I497" s="334"/>
      <c r="J497" s="34"/>
      <c r="K497" s="99"/>
      <c r="L497" s="99"/>
      <c r="M497" s="191"/>
    </row>
    <row r="498" spans="1:13" ht="24" thickTop="1" thickBot="1">
      <c r="A498" s="320">
        <f>A494+1</f>
        <v>37</v>
      </c>
      <c r="B498" s="232" t="s">
        <v>19</v>
      </c>
      <c r="C498" s="233" t="s">
        <v>20</v>
      </c>
      <c r="D498" s="233" t="s">
        <v>21</v>
      </c>
      <c r="E498" s="233" t="s">
        <v>22</v>
      </c>
      <c r="F498" s="233" t="s">
        <v>22</v>
      </c>
      <c r="G498" s="323" t="s">
        <v>12</v>
      </c>
      <c r="H498" s="324"/>
      <c r="I498" s="154"/>
      <c r="J498" s="19" t="s">
        <v>39</v>
      </c>
      <c r="K498" s="75"/>
      <c r="L498" s="75"/>
      <c r="M498" s="189"/>
    </row>
    <row r="499" spans="1:13" ht="34.5" thickBot="1">
      <c r="A499" s="321"/>
      <c r="B499" s="225" t="s">
        <v>531</v>
      </c>
      <c r="C499" s="121" t="s">
        <v>532</v>
      </c>
      <c r="D499" s="160">
        <v>44899</v>
      </c>
      <c r="E499" s="121"/>
      <c r="F499" s="121" t="s">
        <v>533</v>
      </c>
      <c r="G499" s="325" t="s">
        <v>534</v>
      </c>
      <c r="H499" s="326"/>
      <c r="I499" s="327"/>
      <c r="J499" s="22" t="s">
        <v>453</v>
      </c>
      <c r="K499" s="85"/>
      <c r="L499" s="85" t="s">
        <v>28</v>
      </c>
      <c r="M499" s="188">
        <v>457</v>
      </c>
    </row>
    <row r="500" spans="1:13" ht="23.25" thickBot="1">
      <c r="A500" s="321"/>
      <c r="B500" s="226" t="s">
        <v>29</v>
      </c>
      <c r="C500" s="122" t="s">
        <v>30</v>
      </c>
      <c r="D500" s="122" t="s">
        <v>31</v>
      </c>
      <c r="E500" s="122" t="s">
        <v>32</v>
      </c>
      <c r="F500" s="122" t="s">
        <v>32</v>
      </c>
      <c r="G500" s="329"/>
      <c r="H500" s="330"/>
      <c r="I500" s="331"/>
      <c r="J500" s="24" t="s">
        <v>433</v>
      </c>
      <c r="K500" s="155"/>
      <c r="L500" s="155" t="s">
        <v>28</v>
      </c>
      <c r="M500" s="190">
        <v>400</v>
      </c>
    </row>
    <row r="501" spans="1:13" ht="15.75" thickBot="1">
      <c r="A501" s="322"/>
      <c r="B501" s="230" t="s">
        <v>530</v>
      </c>
      <c r="C501" s="157" t="s">
        <v>534</v>
      </c>
      <c r="D501" s="171">
        <v>44901</v>
      </c>
      <c r="E501" s="26"/>
      <c r="F501" s="158" t="s">
        <v>447</v>
      </c>
      <c r="G501" s="332"/>
      <c r="H501" s="333"/>
      <c r="I501" s="334"/>
      <c r="J501" s="34"/>
      <c r="K501" s="99"/>
      <c r="L501" s="99"/>
      <c r="M501" s="191"/>
    </row>
    <row r="502" spans="1:13" ht="24" thickTop="1" thickBot="1">
      <c r="A502" s="320">
        <f>A498+1</f>
        <v>38</v>
      </c>
      <c r="B502" s="232" t="s">
        <v>19</v>
      </c>
      <c r="C502" s="233" t="s">
        <v>20</v>
      </c>
      <c r="D502" s="233" t="s">
        <v>21</v>
      </c>
      <c r="E502" s="233" t="s">
        <v>22</v>
      </c>
      <c r="F502" s="233" t="s">
        <v>22</v>
      </c>
      <c r="G502" s="323" t="s">
        <v>12</v>
      </c>
      <c r="H502" s="324"/>
      <c r="I502" s="154"/>
      <c r="J502" s="19" t="s">
        <v>39</v>
      </c>
      <c r="K502" s="75"/>
      <c r="L502" s="75"/>
      <c r="M502" s="189"/>
    </row>
    <row r="503" spans="1:13" ht="15.75" thickBot="1">
      <c r="A503" s="321"/>
      <c r="B503" s="225" t="s">
        <v>535</v>
      </c>
      <c r="C503" s="121" t="s">
        <v>536</v>
      </c>
      <c r="D503" s="160">
        <v>44958</v>
      </c>
      <c r="E503" s="121"/>
      <c r="F503" s="121" t="s">
        <v>537</v>
      </c>
      <c r="G503" s="325" t="s">
        <v>538</v>
      </c>
      <c r="H503" s="326"/>
      <c r="I503" s="327"/>
      <c r="J503" s="22" t="s">
        <v>120</v>
      </c>
      <c r="K503" s="85"/>
      <c r="L503" s="85" t="s">
        <v>28</v>
      </c>
      <c r="M503" s="188">
        <v>1397.25</v>
      </c>
    </row>
    <row r="504" spans="1:13" ht="23.25" thickBot="1">
      <c r="A504" s="321"/>
      <c r="B504" s="226" t="s">
        <v>29</v>
      </c>
      <c r="C504" s="122" t="s">
        <v>30</v>
      </c>
      <c r="D504" s="122" t="s">
        <v>31</v>
      </c>
      <c r="E504" s="122" t="s">
        <v>32</v>
      </c>
      <c r="F504" s="122" t="s">
        <v>32</v>
      </c>
      <c r="G504" s="329"/>
      <c r="H504" s="330"/>
      <c r="I504" s="331"/>
      <c r="J504" s="24"/>
      <c r="K504" s="155"/>
      <c r="L504" s="155"/>
      <c r="M504" s="190"/>
    </row>
    <row r="505" spans="1:13" ht="23.25" thickBot="1">
      <c r="A505" s="322"/>
      <c r="B505" s="230" t="s">
        <v>530</v>
      </c>
      <c r="C505" s="157" t="s">
        <v>538</v>
      </c>
      <c r="D505" s="171">
        <v>44967</v>
      </c>
      <c r="E505" s="26"/>
      <c r="F505" s="158" t="s">
        <v>539</v>
      </c>
      <c r="G505" s="332"/>
      <c r="H505" s="333"/>
      <c r="I505" s="334"/>
      <c r="J505" s="34"/>
      <c r="K505" s="99"/>
      <c r="L505" s="99"/>
      <c r="M505" s="191"/>
    </row>
    <row r="506" spans="1:13" ht="24" thickTop="1" thickBot="1">
      <c r="A506" s="320">
        <f>A502+1</f>
        <v>39</v>
      </c>
      <c r="B506" s="232" t="s">
        <v>19</v>
      </c>
      <c r="C506" s="233" t="s">
        <v>20</v>
      </c>
      <c r="D506" s="233" t="s">
        <v>21</v>
      </c>
      <c r="E506" s="233" t="s">
        <v>22</v>
      </c>
      <c r="F506" s="233" t="s">
        <v>22</v>
      </c>
      <c r="G506" s="323" t="s">
        <v>12</v>
      </c>
      <c r="H506" s="324"/>
      <c r="I506" s="154"/>
      <c r="J506" s="19" t="s">
        <v>39</v>
      </c>
      <c r="K506" s="75"/>
      <c r="L506" s="75"/>
      <c r="M506" s="189"/>
    </row>
    <row r="507" spans="1:13" ht="23.25" thickBot="1">
      <c r="A507" s="321"/>
      <c r="B507" s="225" t="s">
        <v>535</v>
      </c>
      <c r="C507" s="121" t="s">
        <v>536</v>
      </c>
      <c r="D507" s="160">
        <v>44958</v>
      </c>
      <c r="E507" s="121"/>
      <c r="F507" s="121" t="s">
        <v>537</v>
      </c>
      <c r="G507" s="325" t="s">
        <v>540</v>
      </c>
      <c r="H507" s="326"/>
      <c r="I507" s="327"/>
      <c r="J507" s="22" t="s">
        <v>99</v>
      </c>
      <c r="K507" s="85"/>
      <c r="L507" s="85" t="s">
        <v>28</v>
      </c>
      <c r="M507" s="188">
        <v>172</v>
      </c>
    </row>
    <row r="508" spans="1:13" ht="23.25" thickBot="1">
      <c r="A508" s="321"/>
      <c r="B508" s="226" t="s">
        <v>29</v>
      </c>
      <c r="C508" s="122" t="s">
        <v>30</v>
      </c>
      <c r="D508" s="122" t="s">
        <v>31</v>
      </c>
      <c r="E508" s="122" t="s">
        <v>32</v>
      </c>
      <c r="F508" s="122" t="s">
        <v>32</v>
      </c>
      <c r="G508" s="329"/>
      <c r="H508" s="330"/>
      <c r="I508" s="331"/>
      <c r="J508" s="24" t="s">
        <v>433</v>
      </c>
      <c r="K508" s="155"/>
      <c r="L508" s="155" t="s">
        <v>28</v>
      </c>
      <c r="M508" s="190">
        <v>437.26</v>
      </c>
    </row>
    <row r="509" spans="1:13" ht="15.75" thickBot="1">
      <c r="A509" s="322"/>
      <c r="B509" s="230" t="s">
        <v>530</v>
      </c>
      <c r="C509" s="157" t="s">
        <v>540</v>
      </c>
      <c r="D509" s="171">
        <v>44967</v>
      </c>
      <c r="E509" s="26"/>
      <c r="F509" s="158" t="s">
        <v>539</v>
      </c>
      <c r="G509" s="332"/>
      <c r="H509" s="333"/>
      <c r="I509" s="334"/>
      <c r="J509" s="34"/>
      <c r="K509" s="99"/>
      <c r="L509" s="99"/>
      <c r="M509" s="191"/>
    </row>
    <row r="510" spans="1:13" ht="24" thickTop="1" thickBot="1">
      <c r="A510" s="320">
        <f>A506+1</f>
        <v>40</v>
      </c>
      <c r="B510" s="232" t="s">
        <v>19</v>
      </c>
      <c r="C510" s="233" t="s">
        <v>20</v>
      </c>
      <c r="D510" s="233" t="s">
        <v>21</v>
      </c>
      <c r="E510" s="233" t="s">
        <v>22</v>
      </c>
      <c r="F510" s="233" t="s">
        <v>22</v>
      </c>
      <c r="G510" s="323" t="s">
        <v>12</v>
      </c>
      <c r="H510" s="324"/>
      <c r="I510" s="154"/>
      <c r="J510" s="19" t="s">
        <v>39</v>
      </c>
      <c r="K510" s="75"/>
      <c r="L510" s="75"/>
      <c r="M510" s="189"/>
    </row>
    <row r="511" spans="1:13" ht="23.25" thickBot="1">
      <c r="A511" s="321"/>
      <c r="B511" s="225" t="s">
        <v>541</v>
      </c>
      <c r="C511" s="121" t="s">
        <v>542</v>
      </c>
      <c r="D511" s="160">
        <v>44938</v>
      </c>
      <c r="E511" s="121"/>
      <c r="F511" s="121" t="s">
        <v>543</v>
      </c>
      <c r="G511" s="325" t="s">
        <v>544</v>
      </c>
      <c r="H511" s="326"/>
      <c r="I511" s="327"/>
      <c r="J511" s="22" t="s">
        <v>120</v>
      </c>
      <c r="K511" s="85"/>
      <c r="L511" s="85" t="s">
        <v>28</v>
      </c>
      <c r="M511" s="188">
        <v>3020</v>
      </c>
    </row>
    <row r="512" spans="1:13" ht="23.25" thickBot="1">
      <c r="A512" s="321"/>
      <c r="B512" s="226" t="s">
        <v>29</v>
      </c>
      <c r="C512" s="122" t="s">
        <v>30</v>
      </c>
      <c r="D512" s="122" t="s">
        <v>31</v>
      </c>
      <c r="E512" s="122" t="s">
        <v>32</v>
      </c>
      <c r="F512" s="122" t="s">
        <v>32</v>
      </c>
      <c r="G512" s="329"/>
      <c r="H512" s="330"/>
      <c r="I512" s="331"/>
      <c r="J512" s="24" t="s">
        <v>433</v>
      </c>
      <c r="K512" s="155"/>
      <c r="L512" s="155" t="s">
        <v>28</v>
      </c>
      <c r="M512" s="190">
        <v>770</v>
      </c>
    </row>
    <row r="513" spans="1:13" ht="15.75" thickBot="1">
      <c r="A513" s="322"/>
      <c r="B513" s="230" t="s">
        <v>545</v>
      </c>
      <c r="C513" s="157" t="s">
        <v>544</v>
      </c>
      <c r="D513" s="171">
        <v>44975</v>
      </c>
      <c r="E513" s="26"/>
      <c r="F513" s="158" t="s">
        <v>546</v>
      </c>
      <c r="G513" s="332"/>
      <c r="H513" s="333"/>
      <c r="I513" s="334"/>
      <c r="J513" s="34" t="s">
        <v>440</v>
      </c>
      <c r="K513" s="99"/>
      <c r="L513" s="99" t="s">
        <v>28</v>
      </c>
      <c r="M513" s="191">
        <v>200</v>
      </c>
    </row>
    <row r="514" spans="1:13" ht="24" thickTop="1" thickBot="1">
      <c r="A514" s="320">
        <f>A510+1</f>
        <v>41</v>
      </c>
      <c r="B514" s="232" t="s">
        <v>19</v>
      </c>
      <c r="C514" s="233" t="s">
        <v>20</v>
      </c>
      <c r="D514" s="233" t="s">
        <v>21</v>
      </c>
      <c r="E514" s="233" t="s">
        <v>22</v>
      </c>
      <c r="F514" s="233" t="s">
        <v>22</v>
      </c>
      <c r="G514" s="323" t="s">
        <v>12</v>
      </c>
      <c r="H514" s="324"/>
      <c r="I514" s="154"/>
      <c r="J514" s="19" t="s">
        <v>39</v>
      </c>
      <c r="K514" s="75"/>
      <c r="L514" s="75"/>
      <c r="M514" s="189"/>
    </row>
    <row r="515" spans="1:13" ht="23.25" thickBot="1">
      <c r="A515" s="321"/>
      <c r="B515" s="225" t="s">
        <v>547</v>
      </c>
      <c r="C515" s="121" t="s">
        <v>542</v>
      </c>
      <c r="D515" s="160">
        <v>44837</v>
      </c>
      <c r="E515" s="121"/>
      <c r="F515" s="121" t="s">
        <v>543</v>
      </c>
      <c r="G515" s="325" t="s">
        <v>544</v>
      </c>
      <c r="H515" s="326"/>
      <c r="I515" s="327"/>
      <c r="J515" s="22" t="s">
        <v>120</v>
      </c>
      <c r="K515" s="85"/>
      <c r="L515" s="85" t="s">
        <v>28</v>
      </c>
      <c r="M515" s="188">
        <v>4000</v>
      </c>
    </row>
    <row r="516" spans="1:13" ht="23.25" thickBot="1">
      <c r="A516" s="321"/>
      <c r="B516" s="226" t="s">
        <v>29</v>
      </c>
      <c r="C516" s="122" t="s">
        <v>30</v>
      </c>
      <c r="D516" s="122" t="s">
        <v>31</v>
      </c>
      <c r="E516" s="122" t="s">
        <v>32</v>
      </c>
      <c r="F516" s="122" t="s">
        <v>32</v>
      </c>
      <c r="G516" s="329"/>
      <c r="H516" s="330"/>
      <c r="I516" s="331"/>
      <c r="J516" s="24" t="s">
        <v>433</v>
      </c>
      <c r="K516" s="155"/>
      <c r="L516" s="155" t="s">
        <v>28</v>
      </c>
      <c r="M516" s="190">
        <v>400</v>
      </c>
    </row>
    <row r="517" spans="1:13" ht="15.75" thickBot="1">
      <c r="A517" s="322"/>
      <c r="B517" s="230" t="s">
        <v>545</v>
      </c>
      <c r="C517" s="157" t="s">
        <v>544</v>
      </c>
      <c r="D517" s="171">
        <v>44877</v>
      </c>
      <c r="E517" s="26"/>
      <c r="F517" s="158" t="s">
        <v>548</v>
      </c>
      <c r="G517" s="332"/>
      <c r="H517" s="333"/>
      <c r="I517" s="334"/>
      <c r="J517" s="34" t="s">
        <v>440</v>
      </c>
      <c r="K517" s="99"/>
      <c r="L517" s="99" t="s">
        <v>28</v>
      </c>
      <c r="M517" s="191">
        <v>200</v>
      </c>
    </row>
    <row r="518" spans="1:13" ht="24" thickTop="1" thickBot="1">
      <c r="A518" s="320">
        <f>A514+1</f>
        <v>42</v>
      </c>
      <c r="B518" s="232" t="s">
        <v>19</v>
      </c>
      <c r="C518" s="233" t="s">
        <v>20</v>
      </c>
      <c r="D518" s="233" t="s">
        <v>21</v>
      </c>
      <c r="E518" s="233" t="s">
        <v>22</v>
      </c>
      <c r="F518" s="233" t="s">
        <v>22</v>
      </c>
      <c r="G518" s="323" t="s">
        <v>12</v>
      </c>
      <c r="H518" s="324"/>
      <c r="I518" s="154"/>
      <c r="J518" s="19" t="s">
        <v>39</v>
      </c>
      <c r="K518" s="75"/>
      <c r="L518" s="75"/>
      <c r="M518" s="189"/>
    </row>
    <row r="519" spans="1:13" ht="23.25" thickBot="1">
      <c r="A519" s="321"/>
      <c r="B519" s="225" t="s">
        <v>549</v>
      </c>
      <c r="C519" s="121" t="s">
        <v>550</v>
      </c>
      <c r="D519" s="160">
        <v>44899</v>
      </c>
      <c r="E519" s="121"/>
      <c r="F519" s="121" t="s">
        <v>160</v>
      </c>
      <c r="G519" s="325" t="s">
        <v>551</v>
      </c>
      <c r="H519" s="326"/>
      <c r="I519" s="327"/>
      <c r="J519" s="22" t="s">
        <v>509</v>
      </c>
      <c r="K519" s="85" t="s">
        <v>28</v>
      </c>
      <c r="L519" s="85"/>
      <c r="M519" s="188">
        <v>95.63</v>
      </c>
    </row>
    <row r="520" spans="1:13" ht="23.25" thickBot="1">
      <c r="A520" s="321"/>
      <c r="B520" s="226" t="s">
        <v>29</v>
      </c>
      <c r="C520" s="122" t="s">
        <v>30</v>
      </c>
      <c r="D520" s="122" t="s">
        <v>31</v>
      </c>
      <c r="E520" s="122" t="s">
        <v>32</v>
      </c>
      <c r="F520" s="122" t="s">
        <v>32</v>
      </c>
      <c r="G520" s="329"/>
      <c r="H520" s="330"/>
      <c r="I520" s="331"/>
      <c r="J520" s="24" t="s">
        <v>433</v>
      </c>
      <c r="K520" s="155" t="s">
        <v>28</v>
      </c>
      <c r="L520" s="155"/>
      <c r="M520" s="190">
        <v>203.1</v>
      </c>
    </row>
    <row r="521" spans="1:13" ht="23.25" thickBot="1">
      <c r="A521" s="322"/>
      <c r="B521" s="230" t="s">
        <v>552</v>
      </c>
      <c r="C521" s="157" t="s">
        <v>551</v>
      </c>
      <c r="D521" s="171">
        <v>44900</v>
      </c>
      <c r="E521" s="26"/>
      <c r="F521" s="158" t="s">
        <v>553</v>
      </c>
      <c r="G521" s="332"/>
      <c r="H521" s="333"/>
      <c r="I521" s="334"/>
      <c r="J521" s="34"/>
      <c r="K521" s="99"/>
      <c r="L521" s="99"/>
      <c r="M521" s="191"/>
    </row>
    <row r="522" spans="1:13" ht="24" thickTop="1" thickBot="1">
      <c r="A522" s="320">
        <f>A518+1</f>
        <v>43</v>
      </c>
      <c r="B522" s="232" t="s">
        <v>19</v>
      </c>
      <c r="C522" s="233" t="s">
        <v>20</v>
      </c>
      <c r="D522" s="233" t="s">
        <v>21</v>
      </c>
      <c r="E522" s="233" t="s">
        <v>22</v>
      </c>
      <c r="F522" s="233" t="s">
        <v>22</v>
      </c>
      <c r="G522" s="323" t="s">
        <v>12</v>
      </c>
      <c r="H522" s="324"/>
      <c r="I522" s="154"/>
      <c r="J522" s="19" t="s">
        <v>39</v>
      </c>
      <c r="K522" s="75"/>
      <c r="L522" s="75"/>
      <c r="M522" s="189"/>
    </row>
    <row r="523" spans="1:13" ht="23.25" thickBot="1">
      <c r="A523" s="321"/>
      <c r="B523" s="225" t="s">
        <v>554</v>
      </c>
      <c r="C523" s="121" t="s">
        <v>555</v>
      </c>
      <c r="D523" s="160">
        <v>44895</v>
      </c>
      <c r="E523" s="121"/>
      <c r="F523" s="121" t="s">
        <v>556</v>
      </c>
      <c r="G523" s="325" t="s">
        <v>557</v>
      </c>
      <c r="H523" s="326"/>
      <c r="I523" s="327"/>
      <c r="J523" s="22" t="s">
        <v>120</v>
      </c>
      <c r="K523" s="85"/>
      <c r="L523" s="85" t="s">
        <v>28</v>
      </c>
      <c r="M523" s="188">
        <v>523.59</v>
      </c>
    </row>
    <row r="524" spans="1:13" ht="23.25" thickBot="1">
      <c r="A524" s="321"/>
      <c r="B524" s="226" t="s">
        <v>29</v>
      </c>
      <c r="C524" s="122" t="s">
        <v>30</v>
      </c>
      <c r="D524" s="122" t="s">
        <v>31</v>
      </c>
      <c r="E524" s="122" t="s">
        <v>32</v>
      </c>
      <c r="F524" s="122" t="s">
        <v>32</v>
      </c>
      <c r="G524" s="329"/>
      <c r="H524" s="330"/>
      <c r="I524" s="331"/>
      <c r="J524" s="24" t="s">
        <v>433</v>
      </c>
      <c r="K524" s="155"/>
      <c r="L524" s="155" t="s">
        <v>28</v>
      </c>
      <c r="M524" s="190">
        <v>397.08</v>
      </c>
    </row>
    <row r="525" spans="1:13" ht="15.75" thickBot="1">
      <c r="A525" s="322"/>
      <c r="B525" s="230" t="s">
        <v>558</v>
      </c>
      <c r="C525" s="157" t="s">
        <v>557</v>
      </c>
      <c r="D525" s="171">
        <v>44900</v>
      </c>
      <c r="E525" s="26"/>
      <c r="F525" s="192" t="s">
        <v>559</v>
      </c>
      <c r="G525" s="332"/>
      <c r="H525" s="333"/>
      <c r="I525" s="334"/>
      <c r="J525" s="34"/>
      <c r="K525" s="99"/>
      <c r="L525" s="99"/>
      <c r="M525" s="191"/>
    </row>
    <row r="526" spans="1:13" ht="23.25" thickTop="1">
      <c r="A526" s="320">
        <v>44</v>
      </c>
      <c r="B526" s="232" t="s">
        <v>19</v>
      </c>
      <c r="C526" s="233" t="s">
        <v>20</v>
      </c>
      <c r="D526" s="233" t="s">
        <v>21</v>
      </c>
      <c r="E526" s="324" t="s">
        <v>22</v>
      </c>
      <c r="F526" s="350"/>
      <c r="G526" s="324" t="s">
        <v>12</v>
      </c>
      <c r="H526" s="351"/>
      <c r="I526" s="154"/>
      <c r="J526" s="19" t="s">
        <v>39</v>
      </c>
      <c r="K526" s="75"/>
      <c r="L526" s="20"/>
      <c r="M526" s="193"/>
    </row>
    <row r="527" spans="1:13" ht="22.5">
      <c r="A527" s="539"/>
      <c r="B527" s="225" t="s">
        <v>560</v>
      </c>
      <c r="C527" s="121" t="s">
        <v>561</v>
      </c>
      <c r="D527" s="160">
        <v>44722</v>
      </c>
      <c r="E527" s="121"/>
      <c r="F527" s="121" t="s">
        <v>562</v>
      </c>
      <c r="G527" s="325" t="s">
        <v>563</v>
      </c>
      <c r="H527" s="343"/>
      <c r="I527" s="344"/>
      <c r="J527" s="22" t="s">
        <v>120</v>
      </c>
      <c r="K527" s="85"/>
      <c r="L527" s="85" t="s">
        <v>28</v>
      </c>
      <c r="M527" s="130">
        <v>294</v>
      </c>
    </row>
    <row r="528" spans="1:13" ht="22.5">
      <c r="A528" s="539"/>
      <c r="B528" s="226" t="s">
        <v>29</v>
      </c>
      <c r="C528" s="122" t="s">
        <v>30</v>
      </c>
      <c r="D528" s="122" t="s">
        <v>31</v>
      </c>
      <c r="E528" s="345" t="s">
        <v>32</v>
      </c>
      <c r="F528" s="346"/>
      <c r="G528" s="329"/>
      <c r="H528" s="330"/>
      <c r="I528" s="331"/>
      <c r="J528" s="24" t="s">
        <v>112</v>
      </c>
      <c r="K528" s="155"/>
      <c r="L528" s="155" t="s">
        <v>28</v>
      </c>
      <c r="M528" s="194">
        <v>360</v>
      </c>
    </row>
    <row r="529" spans="1:13" ht="23.25" thickBot="1">
      <c r="A529" s="540"/>
      <c r="B529" s="230" t="s">
        <v>564</v>
      </c>
      <c r="C529" s="157" t="s">
        <v>563</v>
      </c>
      <c r="D529" s="171">
        <v>44752</v>
      </c>
      <c r="E529" s="26" t="s">
        <v>36</v>
      </c>
      <c r="F529" s="158" t="s">
        <v>565</v>
      </c>
      <c r="G529" s="332"/>
      <c r="H529" s="333"/>
      <c r="I529" s="334"/>
      <c r="J529" s="34" t="s">
        <v>38</v>
      </c>
      <c r="K529" s="99"/>
      <c r="L529" s="99" t="s">
        <v>28</v>
      </c>
      <c r="M529" s="195">
        <v>160</v>
      </c>
    </row>
    <row r="530" spans="1:13" ht="23.25" thickTop="1">
      <c r="A530" s="320">
        <v>45</v>
      </c>
      <c r="B530" s="232" t="s">
        <v>19</v>
      </c>
      <c r="C530" s="233" t="s">
        <v>20</v>
      </c>
      <c r="D530" s="233" t="s">
        <v>21</v>
      </c>
      <c r="E530" s="324" t="s">
        <v>22</v>
      </c>
      <c r="F530" s="350"/>
      <c r="G530" s="324" t="s">
        <v>12</v>
      </c>
      <c r="H530" s="351"/>
      <c r="I530" s="154"/>
      <c r="J530" s="19" t="s">
        <v>39</v>
      </c>
      <c r="K530" s="75"/>
      <c r="L530" s="20"/>
      <c r="M530" s="193"/>
    </row>
    <row r="531" spans="1:13" ht="45">
      <c r="A531" s="539"/>
      <c r="B531" s="225" t="s">
        <v>566</v>
      </c>
      <c r="C531" s="121" t="s">
        <v>567</v>
      </c>
      <c r="D531" s="160">
        <v>44848</v>
      </c>
      <c r="E531" s="121"/>
      <c r="F531" s="121" t="s">
        <v>568</v>
      </c>
      <c r="G531" s="325" t="s">
        <v>569</v>
      </c>
      <c r="H531" s="343"/>
      <c r="I531" s="344"/>
      <c r="J531" s="22" t="s">
        <v>120</v>
      </c>
      <c r="K531" s="85"/>
      <c r="L531" s="85" t="s">
        <v>28</v>
      </c>
      <c r="M531" s="130">
        <v>1200</v>
      </c>
    </row>
    <row r="532" spans="1:13" ht="22.5">
      <c r="A532" s="539"/>
      <c r="B532" s="226" t="s">
        <v>29</v>
      </c>
      <c r="C532" s="122" t="s">
        <v>30</v>
      </c>
      <c r="D532" s="122" t="s">
        <v>31</v>
      </c>
      <c r="E532" s="345" t="s">
        <v>32</v>
      </c>
      <c r="F532" s="346"/>
      <c r="G532" s="329"/>
      <c r="H532" s="330"/>
      <c r="I532" s="331"/>
      <c r="J532" s="24" t="s">
        <v>112</v>
      </c>
      <c r="K532" s="155"/>
      <c r="L532" s="155" t="s">
        <v>28</v>
      </c>
      <c r="M532" s="194">
        <v>750</v>
      </c>
    </row>
    <row r="533" spans="1:13" ht="34.5" thickBot="1">
      <c r="A533" s="540"/>
      <c r="B533" s="230" t="s">
        <v>570</v>
      </c>
      <c r="C533" s="157" t="s">
        <v>571</v>
      </c>
      <c r="D533" s="135">
        <v>44849</v>
      </c>
      <c r="E533" s="26" t="s">
        <v>36</v>
      </c>
      <c r="F533" s="158" t="s">
        <v>572</v>
      </c>
      <c r="G533" s="332"/>
      <c r="H533" s="333"/>
      <c r="I533" s="334"/>
      <c r="J533" s="34" t="s">
        <v>38</v>
      </c>
      <c r="K533" s="99"/>
      <c r="L533" s="99" t="s">
        <v>28</v>
      </c>
      <c r="M533" s="195">
        <v>250</v>
      </c>
    </row>
    <row r="534" spans="1:13" ht="24" thickTop="1" thickBot="1">
      <c r="A534" s="320">
        <f>A530+1</f>
        <v>46</v>
      </c>
      <c r="B534" s="232" t="s">
        <v>19</v>
      </c>
      <c r="C534" s="233" t="s">
        <v>20</v>
      </c>
      <c r="D534" s="233" t="s">
        <v>21</v>
      </c>
      <c r="E534" s="324" t="s">
        <v>22</v>
      </c>
      <c r="F534" s="350"/>
      <c r="G534" s="324" t="s">
        <v>12</v>
      </c>
      <c r="H534" s="351"/>
      <c r="I534" s="154"/>
      <c r="J534" s="19" t="s">
        <v>39</v>
      </c>
      <c r="K534" s="75"/>
      <c r="L534" s="20"/>
      <c r="M534" s="193"/>
    </row>
    <row r="535" spans="1:13" ht="15.75" thickBot="1">
      <c r="A535" s="321"/>
      <c r="B535" s="225" t="s">
        <v>573</v>
      </c>
      <c r="C535" s="121" t="s">
        <v>574</v>
      </c>
      <c r="D535" s="160">
        <v>44631</v>
      </c>
      <c r="E535" s="121"/>
      <c r="F535" s="121" t="s">
        <v>575</v>
      </c>
      <c r="G535" s="325" t="s">
        <v>576</v>
      </c>
      <c r="H535" s="343"/>
      <c r="I535" s="344"/>
      <c r="J535" s="22" t="s">
        <v>577</v>
      </c>
      <c r="K535" s="85"/>
      <c r="L535" s="85" t="s">
        <v>28</v>
      </c>
      <c r="M535" s="177">
        <v>233.97</v>
      </c>
    </row>
    <row r="536" spans="1:13" ht="23.25" thickBot="1">
      <c r="A536" s="321"/>
      <c r="B536" s="226" t="s">
        <v>29</v>
      </c>
      <c r="C536" s="122" t="s">
        <v>30</v>
      </c>
      <c r="D536" s="122" t="s">
        <v>31</v>
      </c>
      <c r="E536" s="345" t="s">
        <v>32</v>
      </c>
      <c r="F536" s="346"/>
      <c r="G536" s="329"/>
      <c r="H536" s="330"/>
      <c r="I536" s="331"/>
      <c r="J536" s="24" t="s">
        <v>40</v>
      </c>
      <c r="K536" s="155"/>
      <c r="L536" s="155"/>
      <c r="M536" s="196"/>
    </row>
    <row r="537" spans="1:13" ht="23.25" thickBot="1">
      <c r="A537" s="322"/>
      <c r="B537" s="230" t="s">
        <v>570</v>
      </c>
      <c r="C537" s="157" t="s">
        <v>578</v>
      </c>
      <c r="D537" s="171">
        <v>44662</v>
      </c>
      <c r="E537" s="26" t="s">
        <v>36</v>
      </c>
      <c r="F537" s="158" t="s">
        <v>579</v>
      </c>
      <c r="G537" s="332"/>
      <c r="H537" s="333"/>
      <c r="I537" s="334"/>
      <c r="J537" s="34" t="s">
        <v>41</v>
      </c>
      <c r="K537" s="99"/>
      <c r="L537" s="99"/>
      <c r="M537" s="197"/>
    </row>
    <row r="538" spans="1:13" ht="24" thickTop="1" thickBot="1">
      <c r="A538" s="320">
        <f>A534+1</f>
        <v>47</v>
      </c>
      <c r="B538" s="232" t="s">
        <v>19</v>
      </c>
      <c r="C538" s="233" t="s">
        <v>20</v>
      </c>
      <c r="D538" s="233" t="s">
        <v>21</v>
      </c>
      <c r="E538" s="324" t="s">
        <v>22</v>
      </c>
      <c r="F538" s="350"/>
      <c r="G538" s="324" t="s">
        <v>12</v>
      </c>
      <c r="H538" s="351"/>
      <c r="I538" s="154"/>
      <c r="J538" s="19" t="s">
        <v>39</v>
      </c>
      <c r="K538" s="75"/>
      <c r="L538" s="20"/>
      <c r="M538" s="193"/>
    </row>
    <row r="539" spans="1:13" ht="34.5" thickBot="1">
      <c r="A539" s="321"/>
      <c r="B539" s="225" t="s">
        <v>560</v>
      </c>
      <c r="C539" s="121" t="s">
        <v>580</v>
      </c>
      <c r="D539" s="160">
        <v>45007</v>
      </c>
      <c r="E539" s="121"/>
      <c r="F539" s="121" t="s">
        <v>581</v>
      </c>
      <c r="G539" s="325" t="s">
        <v>581</v>
      </c>
      <c r="H539" s="343"/>
      <c r="I539" s="344"/>
      <c r="J539" s="22" t="s">
        <v>120</v>
      </c>
      <c r="K539" s="85"/>
      <c r="L539" s="85" t="s">
        <v>28</v>
      </c>
      <c r="M539" s="130">
        <v>193</v>
      </c>
    </row>
    <row r="540" spans="1:13" ht="23.25" thickBot="1">
      <c r="A540" s="321"/>
      <c r="B540" s="226" t="s">
        <v>29</v>
      </c>
      <c r="C540" s="122" t="s">
        <v>30</v>
      </c>
      <c r="D540" s="122" t="s">
        <v>31</v>
      </c>
      <c r="E540" s="345" t="s">
        <v>32</v>
      </c>
      <c r="F540" s="346"/>
      <c r="G540" s="329"/>
      <c r="H540" s="330"/>
      <c r="I540" s="331"/>
      <c r="J540" s="24" t="s">
        <v>112</v>
      </c>
      <c r="K540" s="155"/>
      <c r="L540" s="155" t="s">
        <v>28</v>
      </c>
      <c r="M540" s="194">
        <v>393</v>
      </c>
    </row>
    <row r="541" spans="1:13" ht="23.25" thickBot="1">
      <c r="A541" s="322"/>
      <c r="B541" s="230" t="s">
        <v>564</v>
      </c>
      <c r="C541" s="157" t="s">
        <v>581</v>
      </c>
      <c r="D541" s="135">
        <v>45008</v>
      </c>
      <c r="E541" s="26" t="s">
        <v>36</v>
      </c>
      <c r="F541" s="158" t="s">
        <v>582</v>
      </c>
      <c r="G541" s="332"/>
      <c r="H541" s="333"/>
      <c r="I541" s="334"/>
      <c r="J541" s="34" t="s">
        <v>38</v>
      </c>
      <c r="K541" s="99"/>
      <c r="L541" s="99" t="s">
        <v>28</v>
      </c>
      <c r="M541" s="195">
        <v>54</v>
      </c>
    </row>
    <row r="542" spans="1:13" ht="23.25" thickTop="1">
      <c r="A542" s="320">
        <f>A538+1</f>
        <v>48</v>
      </c>
      <c r="B542" s="232" t="s">
        <v>19</v>
      </c>
      <c r="C542" s="233" t="s">
        <v>20</v>
      </c>
      <c r="D542" s="233" t="s">
        <v>21</v>
      </c>
      <c r="E542" s="324" t="s">
        <v>22</v>
      </c>
      <c r="F542" s="350"/>
      <c r="G542" s="324" t="s">
        <v>12</v>
      </c>
      <c r="H542" s="351"/>
      <c r="I542" s="154"/>
      <c r="J542" s="19" t="s">
        <v>39</v>
      </c>
      <c r="K542" s="75"/>
      <c r="L542" s="20"/>
      <c r="M542" s="193"/>
    </row>
    <row r="543" spans="1:13" ht="22.5">
      <c r="A543" s="539"/>
      <c r="B543" s="225" t="s">
        <v>583</v>
      </c>
      <c r="C543" s="121" t="s">
        <v>496</v>
      </c>
      <c r="D543" s="160">
        <v>44992</v>
      </c>
      <c r="E543" s="121"/>
      <c r="F543" s="121" t="s">
        <v>584</v>
      </c>
      <c r="G543" s="325" t="s">
        <v>585</v>
      </c>
      <c r="H543" s="343"/>
      <c r="I543" s="344"/>
      <c r="J543" s="22" t="s">
        <v>120</v>
      </c>
      <c r="K543" s="85"/>
      <c r="L543" s="85" t="s">
        <v>28</v>
      </c>
      <c r="M543" s="130">
        <v>857.64</v>
      </c>
    </row>
    <row r="544" spans="1:13" ht="22.5">
      <c r="A544" s="539"/>
      <c r="B544" s="226" t="s">
        <v>29</v>
      </c>
      <c r="C544" s="122" t="s">
        <v>30</v>
      </c>
      <c r="D544" s="122" t="s">
        <v>31</v>
      </c>
      <c r="E544" s="345" t="s">
        <v>32</v>
      </c>
      <c r="F544" s="346"/>
      <c r="G544" s="329"/>
      <c r="H544" s="330"/>
      <c r="I544" s="331"/>
      <c r="J544" s="24" t="s">
        <v>112</v>
      </c>
      <c r="K544" s="155"/>
      <c r="L544" s="155" t="s">
        <v>28</v>
      </c>
      <c r="M544" s="194">
        <v>712</v>
      </c>
    </row>
    <row r="545" spans="1:13">
      <c r="A545" s="539"/>
      <c r="B545" s="226"/>
      <c r="C545" s="122"/>
      <c r="D545" s="122"/>
      <c r="E545" s="71"/>
      <c r="F545" s="72"/>
      <c r="G545" s="139"/>
      <c r="H545" s="140"/>
      <c r="I545" s="141"/>
      <c r="J545" s="24" t="s">
        <v>453</v>
      </c>
      <c r="K545" s="155"/>
      <c r="L545" s="155" t="s">
        <v>28</v>
      </c>
      <c r="M545" s="194">
        <v>188.36</v>
      </c>
    </row>
    <row r="546" spans="1:13" ht="23.25" thickBot="1">
      <c r="A546" s="540"/>
      <c r="B546" s="230" t="s">
        <v>586</v>
      </c>
      <c r="C546" s="157" t="s">
        <v>585</v>
      </c>
      <c r="D546" s="135">
        <v>44994</v>
      </c>
      <c r="E546" s="26" t="s">
        <v>36</v>
      </c>
      <c r="F546" s="158" t="s">
        <v>587</v>
      </c>
      <c r="G546" s="332"/>
      <c r="H546" s="333"/>
      <c r="I546" s="334"/>
      <c r="J546" s="34" t="s">
        <v>38</v>
      </c>
      <c r="K546" s="99"/>
      <c r="L546" s="99" t="s">
        <v>28</v>
      </c>
      <c r="M546" s="195">
        <v>309.60000000000002</v>
      </c>
    </row>
    <row r="547" spans="1:13" ht="23.25" thickTop="1">
      <c r="A547" s="320">
        <f>A542+1</f>
        <v>49</v>
      </c>
      <c r="B547" s="232" t="s">
        <v>19</v>
      </c>
      <c r="C547" s="233" t="s">
        <v>20</v>
      </c>
      <c r="D547" s="233" t="s">
        <v>21</v>
      </c>
      <c r="E547" s="324" t="s">
        <v>22</v>
      </c>
      <c r="F547" s="350"/>
      <c r="G547" s="324" t="s">
        <v>12</v>
      </c>
      <c r="H547" s="351"/>
      <c r="I547" s="154"/>
      <c r="J547" s="19" t="s">
        <v>39</v>
      </c>
      <c r="K547" s="75"/>
      <c r="L547" s="20"/>
      <c r="M547" s="193"/>
    </row>
    <row r="548" spans="1:13">
      <c r="A548" s="539"/>
      <c r="B548" s="225" t="s">
        <v>588</v>
      </c>
      <c r="C548" s="121" t="s">
        <v>496</v>
      </c>
      <c r="D548" s="160">
        <v>44992</v>
      </c>
      <c r="E548" s="121"/>
      <c r="F548" s="121" t="s">
        <v>584</v>
      </c>
      <c r="G548" s="325" t="s">
        <v>585</v>
      </c>
      <c r="H548" s="343"/>
      <c r="I548" s="344"/>
      <c r="J548" s="22" t="s">
        <v>120</v>
      </c>
      <c r="K548" s="85"/>
      <c r="L548" s="85" t="s">
        <v>28</v>
      </c>
      <c r="M548" s="130">
        <v>857.64</v>
      </c>
    </row>
    <row r="549" spans="1:13" ht="22.5">
      <c r="A549" s="539"/>
      <c r="B549" s="226" t="s">
        <v>29</v>
      </c>
      <c r="C549" s="122" t="s">
        <v>30</v>
      </c>
      <c r="D549" s="122" t="s">
        <v>31</v>
      </c>
      <c r="E549" s="345" t="s">
        <v>32</v>
      </c>
      <c r="F549" s="346"/>
      <c r="G549" s="329"/>
      <c r="H549" s="330"/>
      <c r="I549" s="331"/>
      <c r="J549" s="24" t="s">
        <v>112</v>
      </c>
      <c r="K549" s="155"/>
      <c r="L549" s="155" t="s">
        <v>28</v>
      </c>
      <c r="M549" s="194">
        <v>712</v>
      </c>
    </row>
    <row r="550" spans="1:13">
      <c r="A550" s="539"/>
      <c r="B550" s="226"/>
      <c r="C550" s="122"/>
      <c r="D550" s="122"/>
      <c r="E550" s="71"/>
      <c r="F550" s="72"/>
      <c r="G550" s="139"/>
      <c r="H550" s="140"/>
      <c r="I550" s="141"/>
      <c r="J550" s="24" t="s">
        <v>453</v>
      </c>
      <c r="K550" s="155"/>
      <c r="L550" s="155" t="s">
        <v>28</v>
      </c>
      <c r="M550" s="194">
        <v>188.36</v>
      </c>
    </row>
    <row r="551" spans="1:13" ht="23.25" thickBot="1">
      <c r="A551" s="540"/>
      <c r="B551" s="230" t="s">
        <v>586</v>
      </c>
      <c r="C551" s="157" t="s">
        <v>585</v>
      </c>
      <c r="D551" s="135">
        <v>44994</v>
      </c>
      <c r="E551" s="26" t="s">
        <v>36</v>
      </c>
      <c r="F551" s="158" t="s">
        <v>587</v>
      </c>
      <c r="G551" s="332"/>
      <c r="H551" s="333"/>
      <c r="I551" s="334"/>
      <c r="J551" s="34" t="s">
        <v>38</v>
      </c>
      <c r="K551" s="99"/>
      <c r="L551" s="99" t="s">
        <v>28</v>
      </c>
      <c r="M551" s="195">
        <v>309.60000000000002</v>
      </c>
    </row>
    <row r="552" spans="1:13" ht="24" thickTop="1" thickBot="1">
      <c r="A552" s="320">
        <f>A547+1</f>
        <v>50</v>
      </c>
      <c r="B552" s="232" t="s">
        <v>19</v>
      </c>
      <c r="C552" s="233" t="s">
        <v>20</v>
      </c>
      <c r="D552" s="233" t="s">
        <v>21</v>
      </c>
      <c r="E552" s="324" t="s">
        <v>22</v>
      </c>
      <c r="F552" s="350"/>
      <c r="G552" s="324" t="s">
        <v>12</v>
      </c>
      <c r="H552" s="351"/>
      <c r="I552" s="154"/>
      <c r="J552" s="19" t="s">
        <v>39</v>
      </c>
      <c r="K552" s="75"/>
      <c r="L552" s="20"/>
      <c r="M552" s="193"/>
    </row>
    <row r="553" spans="1:13" ht="45.75" thickBot="1">
      <c r="A553" s="321"/>
      <c r="B553" s="225" t="s">
        <v>589</v>
      </c>
      <c r="C553" s="121" t="s">
        <v>590</v>
      </c>
      <c r="D553" s="160">
        <v>45201</v>
      </c>
      <c r="E553" s="121"/>
      <c r="F553" s="121" t="s">
        <v>575</v>
      </c>
      <c r="G553" s="325" t="s">
        <v>591</v>
      </c>
      <c r="H553" s="343"/>
      <c r="I553" s="344"/>
      <c r="J553" s="22" t="s">
        <v>120</v>
      </c>
      <c r="K553" s="85"/>
      <c r="L553" s="85" t="s">
        <v>28</v>
      </c>
      <c r="M553" s="130">
        <v>293</v>
      </c>
    </row>
    <row r="554" spans="1:13" ht="23.25" thickBot="1">
      <c r="A554" s="321"/>
      <c r="B554" s="226" t="s">
        <v>29</v>
      </c>
      <c r="C554" s="122" t="s">
        <v>30</v>
      </c>
      <c r="D554" s="122" t="s">
        <v>31</v>
      </c>
      <c r="E554" s="345" t="s">
        <v>32</v>
      </c>
      <c r="F554" s="346"/>
      <c r="G554" s="329"/>
      <c r="H554" s="330"/>
      <c r="I554" s="331"/>
      <c r="J554" s="24" t="s">
        <v>112</v>
      </c>
      <c r="K554" s="155"/>
      <c r="L554" s="155" t="s">
        <v>28</v>
      </c>
      <c r="M554" s="194">
        <v>435</v>
      </c>
    </row>
    <row r="555" spans="1:13" ht="34.5" thickBot="1">
      <c r="A555" s="322"/>
      <c r="B555" s="230" t="s">
        <v>570</v>
      </c>
      <c r="C555" s="157" t="s">
        <v>592</v>
      </c>
      <c r="D555" s="135">
        <v>44967</v>
      </c>
      <c r="E555" s="26" t="s">
        <v>36</v>
      </c>
      <c r="F555" s="158" t="s">
        <v>593</v>
      </c>
      <c r="G555" s="332"/>
      <c r="H555" s="333"/>
      <c r="I555" s="334"/>
      <c r="J555" s="34"/>
      <c r="K555" s="99"/>
      <c r="L555" s="99"/>
      <c r="M555" s="195"/>
    </row>
    <row r="556" spans="1:13" ht="24" thickTop="1" thickBot="1">
      <c r="A556" s="320">
        <f>A552+1</f>
        <v>51</v>
      </c>
      <c r="B556" s="232" t="s">
        <v>19</v>
      </c>
      <c r="C556" s="233" t="s">
        <v>20</v>
      </c>
      <c r="D556" s="233" t="s">
        <v>21</v>
      </c>
      <c r="E556" s="324" t="s">
        <v>22</v>
      </c>
      <c r="F556" s="350"/>
      <c r="G556" s="324" t="s">
        <v>12</v>
      </c>
      <c r="H556" s="351"/>
      <c r="I556" s="154"/>
      <c r="J556" s="19" t="s">
        <v>39</v>
      </c>
      <c r="K556" s="75"/>
      <c r="L556" s="20"/>
      <c r="M556" s="193"/>
    </row>
    <row r="557" spans="1:13" ht="23.25" thickBot="1">
      <c r="A557" s="321"/>
      <c r="B557" s="225" t="s">
        <v>589</v>
      </c>
      <c r="C557" s="121" t="s">
        <v>594</v>
      </c>
      <c r="D557" s="160">
        <v>44973</v>
      </c>
      <c r="E557" s="121"/>
      <c r="F557" s="121" t="s">
        <v>595</v>
      </c>
      <c r="G557" s="325" t="s">
        <v>596</v>
      </c>
      <c r="H557" s="343"/>
      <c r="I557" s="344"/>
      <c r="J557" s="22" t="s">
        <v>120</v>
      </c>
      <c r="K557" s="85"/>
      <c r="L557" s="85" t="s">
        <v>28</v>
      </c>
      <c r="M557" s="130">
        <v>335</v>
      </c>
    </row>
    <row r="558" spans="1:13" ht="23.25" thickBot="1">
      <c r="A558" s="321"/>
      <c r="B558" s="226" t="s">
        <v>29</v>
      </c>
      <c r="C558" s="122" t="s">
        <v>30</v>
      </c>
      <c r="D558" s="122" t="s">
        <v>31</v>
      </c>
      <c r="E558" s="345" t="s">
        <v>32</v>
      </c>
      <c r="F558" s="346"/>
      <c r="G558" s="329"/>
      <c r="H558" s="330"/>
      <c r="I558" s="331"/>
      <c r="J558" s="24" t="s">
        <v>112</v>
      </c>
      <c r="K558" s="155"/>
      <c r="L558" s="155" t="s">
        <v>28</v>
      </c>
      <c r="M558" s="194">
        <v>121</v>
      </c>
    </row>
    <row r="559" spans="1:13" ht="34.5" thickBot="1">
      <c r="A559" s="322"/>
      <c r="B559" s="230" t="s">
        <v>570</v>
      </c>
      <c r="C559" s="157" t="s">
        <v>597</v>
      </c>
      <c r="D559" s="135">
        <v>44973</v>
      </c>
      <c r="E559" s="26" t="s">
        <v>36</v>
      </c>
      <c r="F559" s="158" t="s">
        <v>598</v>
      </c>
      <c r="G559" s="332"/>
      <c r="H559" s="333"/>
      <c r="I559" s="334"/>
      <c r="J559" s="34"/>
      <c r="K559" s="99"/>
      <c r="L559" s="99"/>
      <c r="M559" s="195"/>
    </row>
    <row r="560" spans="1:13" ht="24" thickTop="1" thickBot="1">
      <c r="A560" s="320">
        <f>A556+1</f>
        <v>52</v>
      </c>
      <c r="B560" s="232" t="s">
        <v>19</v>
      </c>
      <c r="C560" s="233" t="s">
        <v>20</v>
      </c>
      <c r="D560" s="233" t="s">
        <v>21</v>
      </c>
      <c r="E560" s="324" t="s">
        <v>22</v>
      </c>
      <c r="F560" s="350"/>
      <c r="G560" s="324" t="s">
        <v>12</v>
      </c>
      <c r="H560" s="351"/>
      <c r="I560" s="154"/>
      <c r="J560" s="19" t="s">
        <v>39</v>
      </c>
      <c r="K560" s="75"/>
      <c r="L560" s="20"/>
      <c r="M560" s="193"/>
    </row>
    <row r="561" spans="1:13" ht="23.25" thickBot="1">
      <c r="A561" s="321"/>
      <c r="B561" s="225" t="s">
        <v>599</v>
      </c>
      <c r="C561" s="121" t="s">
        <v>600</v>
      </c>
      <c r="D561" s="160">
        <v>44982</v>
      </c>
      <c r="E561" s="121"/>
      <c r="F561" s="121" t="s">
        <v>575</v>
      </c>
      <c r="G561" s="325" t="s">
        <v>591</v>
      </c>
      <c r="H561" s="343"/>
      <c r="I561" s="344"/>
      <c r="J561" s="22" t="s">
        <v>120</v>
      </c>
      <c r="K561" s="85"/>
      <c r="L561" s="85" t="s">
        <v>28</v>
      </c>
      <c r="M561" s="130">
        <v>727.8</v>
      </c>
    </row>
    <row r="562" spans="1:13" ht="23.25" thickBot="1">
      <c r="A562" s="321"/>
      <c r="B562" s="226" t="s">
        <v>29</v>
      </c>
      <c r="C562" s="122" t="s">
        <v>30</v>
      </c>
      <c r="D562" s="122" t="s">
        <v>31</v>
      </c>
      <c r="E562" s="345" t="s">
        <v>32</v>
      </c>
      <c r="F562" s="346"/>
      <c r="G562" s="329"/>
      <c r="H562" s="330"/>
      <c r="I562" s="331"/>
      <c r="J562" s="24" t="s">
        <v>112</v>
      </c>
      <c r="K562" s="155"/>
      <c r="L562" s="155" t="s">
        <v>28</v>
      </c>
      <c r="M562" s="194">
        <v>1024.25</v>
      </c>
    </row>
    <row r="563" spans="1:13" ht="34.5" thickBot="1">
      <c r="A563" s="322"/>
      <c r="B563" s="230" t="s">
        <v>601</v>
      </c>
      <c r="C563" s="157" t="s">
        <v>602</v>
      </c>
      <c r="D563" s="135">
        <v>44986</v>
      </c>
      <c r="E563" s="26" t="s">
        <v>36</v>
      </c>
      <c r="F563" s="158" t="s">
        <v>603</v>
      </c>
      <c r="G563" s="332"/>
      <c r="H563" s="333"/>
      <c r="I563" s="334"/>
      <c r="J563" s="34" t="s">
        <v>604</v>
      </c>
      <c r="K563" s="99"/>
      <c r="L563" s="99" t="s">
        <v>28</v>
      </c>
      <c r="M563" s="195">
        <v>360.93</v>
      </c>
    </row>
    <row r="564" spans="1:13" ht="24" thickTop="1" thickBot="1">
      <c r="A564" s="320">
        <f>A560+1</f>
        <v>53</v>
      </c>
      <c r="B564" s="232" t="s">
        <v>19</v>
      </c>
      <c r="C564" s="233" t="s">
        <v>20</v>
      </c>
      <c r="D564" s="233" t="s">
        <v>21</v>
      </c>
      <c r="E564" s="324" t="s">
        <v>22</v>
      </c>
      <c r="F564" s="350"/>
      <c r="G564" s="324" t="s">
        <v>12</v>
      </c>
      <c r="H564" s="351"/>
      <c r="I564" s="154"/>
      <c r="J564" s="19" t="s">
        <v>39</v>
      </c>
      <c r="K564" s="75"/>
      <c r="L564" s="20"/>
      <c r="M564" s="193"/>
    </row>
    <row r="565" spans="1:13" ht="23.25" thickBot="1">
      <c r="A565" s="321"/>
      <c r="B565" s="225" t="s">
        <v>605</v>
      </c>
      <c r="C565" s="121" t="s">
        <v>600</v>
      </c>
      <c r="D565" s="160">
        <v>44982</v>
      </c>
      <c r="E565" s="121"/>
      <c r="F565" s="121" t="s">
        <v>575</v>
      </c>
      <c r="G565" s="325" t="s">
        <v>591</v>
      </c>
      <c r="H565" s="343"/>
      <c r="I565" s="344"/>
      <c r="J565" s="22" t="s">
        <v>120</v>
      </c>
      <c r="K565" s="85"/>
      <c r="L565" s="85" t="s">
        <v>28</v>
      </c>
      <c r="M565" s="130">
        <v>727.8</v>
      </c>
    </row>
    <row r="566" spans="1:13" ht="23.25" thickBot="1">
      <c r="A566" s="321"/>
      <c r="B566" s="226" t="s">
        <v>29</v>
      </c>
      <c r="C566" s="122" t="s">
        <v>30</v>
      </c>
      <c r="D566" s="122" t="s">
        <v>31</v>
      </c>
      <c r="E566" s="345" t="s">
        <v>32</v>
      </c>
      <c r="F566" s="346"/>
      <c r="G566" s="329"/>
      <c r="H566" s="330"/>
      <c r="I566" s="331"/>
      <c r="J566" s="24" t="s">
        <v>112</v>
      </c>
      <c r="K566" s="155"/>
      <c r="L566" s="155" t="s">
        <v>28</v>
      </c>
      <c r="M566" s="194">
        <v>1024.25</v>
      </c>
    </row>
    <row r="567" spans="1:13" ht="34.5" thickBot="1">
      <c r="A567" s="322"/>
      <c r="B567" s="230" t="s">
        <v>601</v>
      </c>
      <c r="C567" s="157" t="s">
        <v>602</v>
      </c>
      <c r="D567" s="135">
        <v>44986</v>
      </c>
      <c r="E567" s="26" t="s">
        <v>36</v>
      </c>
      <c r="F567" s="158" t="s">
        <v>603</v>
      </c>
      <c r="G567" s="332"/>
      <c r="H567" s="333"/>
      <c r="I567" s="334"/>
      <c r="J567" s="34" t="s">
        <v>604</v>
      </c>
      <c r="K567" s="99"/>
      <c r="L567" s="99" t="s">
        <v>28</v>
      </c>
      <c r="M567" s="195">
        <v>360.93</v>
      </c>
    </row>
    <row r="568" spans="1:13" ht="24" thickTop="1" thickBot="1">
      <c r="A568" s="320">
        <f>A564+1</f>
        <v>54</v>
      </c>
      <c r="B568" s="232" t="s">
        <v>19</v>
      </c>
      <c r="C568" s="233" t="s">
        <v>20</v>
      </c>
      <c r="D568" s="233" t="s">
        <v>21</v>
      </c>
      <c r="E568" s="324" t="s">
        <v>22</v>
      </c>
      <c r="F568" s="350"/>
      <c r="G568" s="324" t="s">
        <v>12</v>
      </c>
      <c r="H568" s="351"/>
      <c r="I568" s="154"/>
      <c r="J568" s="19" t="s">
        <v>39</v>
      </c>
      <c r="K568" s="75"/>
      <c r="L568" s="20"/>
      <c r="M568" s="193"/>
    </row>
    <row r="569" spans="1:13" ht="45.75" thickBot="1">
      <c r="A569" s="321"/>
      <c r="B569" s="225" t="s">
        <v>606</v>
      </c>
      <c r="C569" s="121" t="s">
        <v>607</v>
      </c>
      <c r="D569" s="160">
        <v>44988</v>
      </c>
      <c r="E569" s="121"/>
      <c r="F569" s="121" t="s">
        <v>608</v>
      </c>
      <c r="G569" s="325" t="s">
        <v>609</v>
      </c>
      <c r="H569" s="343"/>
      <c r="I569" s="344"/>
      <c r="J569" s="22" t="s">
        <v>120</v>
      </c>
      <c r="K569" s="85"/>
      <c r="L569" s="85" t="s">
        <v>28</v>
      </c>
      <c r="M569" s="130">
        <v>800</v>
      </c>
    </row>
    <row r="570" spans="1:13" ht="23.25" thickBot="1">
      <c r="A570" s="321"/>
      <c r="B570" s="226" t="s">
        <v>29</v>
      </c>
      <c r="C570" s="122" t="s">
        <v>30</v>
      </c>
      <c r="D570" s="122" t="s">
        <v>31</v>
      </c>
      <c r="E570" s="345" t="s">
        <v>32</v>
      </c>
      <c r="F570" s="346"/>
      <c r="G570" s="329"/>
      <c r="H570" s="330"/>
      <c r="I570" s="331"/>
      <c r="J570" s="24" t="s">
        <v>38</v>
      </c>
      <c r="K570" s="155"/>
      <c r="L570" s="155" t="s">
        <v>28</v>
      </c>
      <c r="M570" s="194">
        <v>120</v>
      </c>
    </row>
    <row r="571" spans="1:13" ht="23.25" thickBot="1">
      <c r="A571" s="322"/>
      <c r="B571" s="230" t="s">
        <v>570</v>
      </c>
      <c r="C571" s="157" t="s">
        <v>609</v>
      </c>
      <c r="D571" s="135">
        <v>44989</v>
      </c>
      <c r="E571" s="26" t="s">
        <v>36</v>
      </c>
      <c r="F571" s="158" t="s">
        <v>610</v>
      </c>
      <c r="G571" s="332"/>
      <c r="H571" s="333"/>
      <c r="I571" s="334"/>
      <c r="J571" s="34"/>
      <c r="K571" s="99"/>
      <c r="L571" s="99"/>
      <c r="M571" s="195"/>
    </row>
    <row r="572" spans="1:13" ht="24" thickTop="1" thickBot="1">
      <c r="A572" s="320">
        <f>A568+1</f>
        <v>55</v>
      </c>
      <c r="B572" s="232" t="s">
        <v>19</v>
      </c>
      <c r="C572" s="233" t="s">
        <v>20</v>
      </c>
      <c r="D572" s="233" t="s">
        <v>21</v>
      </c>
      <c r="E572" s="324" t="s">
        <v>22</v>
      </c>
      <c r="F572" s="350"/>
      <c r="G572" s="324" t="s">
        <v>12</v>
      </c>
      <c r="H572" s="351"/>
      <c r="I572" s="154"/>
      <c r="J572" s="19" t="s">
        <v>39</v>
      </c>
      <c r="K572" s="75"/>
      <c r="L572" s="20"/>
      <c r="M572" s="193"/>
    </row>
    <row r="573" spans="1:13" ht="23.25" thickBot="1">
      <c r="A573" s="321"/>
      <c r="B573" s="225" t="s">
        <v>611</v>
      </c>
      <c r="C573" s="121" t="s">
        <v>612</v>
      </c>
      <c r="D573" s="160">
        <v>44993</v>
      </c>
      <c r="E573" s="121"/>
      <c r="F573" s="121" t="s">
        <v>613</v>
      </c>
      <c r="G573" s="325" t="s">
        <v>614</v>
      </c>
      <c r="H573" s="343"/>
      <c r="I573" s="344"/>
      <c r="J573" s="22" t="s">
        <v>120</v>
      </c>
      <c r="K573" s="85"/>
      <c r="L573" s="85" t="s">
        <v>28</v>
      </c>
      <c r="M573" s="130">
        <v>1755.07</v>
      </c>
    </row>
    <row r="574" spans="1:13" ht="23.25" thickBot="1">
      <c r="A574" s="321"/>
      <c r="B574" s="226" t="s">
        <v>29</v>
      </c>
      <c r="C574" s="122" t="s">
        <v>30</v>
      </c>
      <c r="D574" s="122" t="s">
        <v>31</v>
      </c>
      <c r="E574" s="345" t="s">
        <v>32</v>
      </c>
      <c r="F574" s="346"/>
      <c r="G574" s="329"/>
      <c r="H574" s="330"/>
      <c r="I574" s="331"/>
      <c r="J574" s="24" t="s">
        <v>112</v>
      </c>
      <c r="K574" s="155"/>
      <c r="L574" s="155" t="s">
        <v>28</v>
      </c>
      <c r="M574" s="194">
        <v>2779</v>
      </c>
    </row>
    <row r="575" spans="1:13" ht="15.75" thickBot="1">
      <c r="A575" s="321"/>
      <c r="B575" s="226"/>
      <c r="C575" s="122"/>
      <c r="D575" s="122"/>
      <c r="E575" s="71"/>
      <c r="F575" s="72"/>
      <c r="G575" s="139"/>
      <c r="H575" s="140"/>
      <c r="I575" s="141"/>
      <c r="J575" s="24" t="s">
        <v>38</v>
      </c>
      <c r="K575" s="155"/>
      <c r="L575" s="155" t="s">
        <v>28</v>
      </c>
      <c r="M575" s="194">
        <v>1550</v>
      </c>
    </row>
    <row r="576" spans="1:13" ht="34.5" thickBot="1">
      <c r="A576" s="322"/>
      <c r="B576" s="230" t="s">
        <v>601</v>
      </c>
      <c r="C576" s="157" t="s">
        <v>614</v>
      </c>
      <c r="D576" s="135">
        <v>45002</v>
      </c>
      <c r="E576" s="26" t="s">
        <v>36</v>
      </c>
      <c r="F576" s="158" t="s">
        <v>615</v>
      </c>
      <c r="G576" s="332"/>
      <c r="H576" s="333"/>
      <c r="I576" s="334"/>
      <c r="J576" s="34" t="s">
        <v>616</v>
      </c>
      <c r="K576" s="99"/>
      <c r="L576" s="99" t="s">
        <v>28</v>
      </c>
      <c r="M576" s="195">
        <v>309</v>
      </c>
    </row>
    <row r="577" spans="1:13" ht="23.25" thickTop="1">
      <c r="A577" s="320">
        <v>56</v>
      </c>
      <c r="B577" s="232" t="s">
        <v>19</v>
      </c>
      <c r="C577" s="233" t="s">
        <v>20</v>
      </c>
      <c r="D577" s="233" t="s">
        <v>21</v>
      </c>
      <c r="E577" s="323" t="s">
        <v>22</v>
      </c>
      <c r="F577" s="323"/>
      <c r="G577" s="340" t="s">
        <v>12</v>
      </c>
      <c r="H577" s="341"/>
      <c r="I577" s="342"/>
      <c r="J577" s="19" t="s">
        <v>39</v>
      </c>
      <c r="K577" s="20"/>
      <c r="L577" s="20"/>
      <c r="M577" s="21"/>
    </row>
    <row r="578" spans="1:13" ht="22.5">
      <c r="A578" s="338"/>
      <c r="B578" s="225" t="s">
        <v>390</v>
      </c>
      <c r="C578" s="121" t="s">
        <v>391</v>
      </c>
      <c r="D578" s="160">
        <v>44993</v>
      </c>
      <c r="E578" s="121"/>
      <c r="F578" s="121" t="s">
        <v>392</v>
      </c>
      <c r="G578" s="325" t="s">
        <v>393</v>
      </c>
      <c r="H578" s="343"/>
      <c r="I578" s="344"/>
      <c r="J578" s="22" t="s">
        <v>27</v>
      </c>
      <c r="K578" s="22"/>
      <c r="L578" s="22" t="s">
        <v>28</v>
      </c>
      <c r="M578" s="70">
        <v>150</v>
      </c>
    </row>
    <row r="579" spans="1:13" ht="22.5">
      <c r="A579" s="338"/>
      <c r="B579" s="226" t="s">
        <v>29</v>
      </c>
      <c r="C579" s="122" t="s">
        <v>30</v>
      </c>
      <c r="D579" s="122" t="s">
        <v>31</v>
      </c>
      <c r="E579" s="345" t="s">
        <v>32</v>
      </c>
      <c r="F579" s="346"/>
      <c r="G579" s="329"/>
      <c r="H579" s="330"/>
      <c r="I579" s="331"/>
      <c r="J579" s="24" t="s">
        <v>38</v>
      </c>
      <c r="K579" s="156"/>
      <c r="L579" s="156" t="s">
        <v>28</v>
      </c>
      <c r="M579" s="123">
        <v>200</v>
      </c>
    </row>
    <row r="580" spans="1:13" ht="15.75" thickBot="1">
      <c r="A580" s="339"/>
      <c r="B580" s="227" t="s">
        <v>394</v>
      </c>
      <c r="C580" s="159" t="s">
        <v>395</v>
      </c>
      <c r="D580" s="171">
        <v>44996</v>
      </c>
      <c r="E580" s="26" t="s">
        <v>36</v>
      </c>
      <c r="F580" s="27" t="s">
        <v>396</v>
      </c>
      <c r="G580" s="347"/>
      <c r="H580" s="348"/>
      <c r="I580" s="349"/>
      <c r="J580" s="24" t="s">
        <v>397</v>
      </c>
      <c r="K580" s="156"/>
      <c r="L580" s="156" t="s">
        <v>28</v>
      </c>
      <c r="M580" s="123">
        <v>150</v>
      </c>
    </row>
    <row r="581" spans="1:13" ht="24" thickTop="1" thickBot="1">
      <c r="A581" s="320">
        <f>A577+1</f>
        <v>57</v>
      </c>
      <c r="B581" s="232" t="s">
        <v>19</v>
      </c>
      <c r="C581" s="233" t="s">
        <v>20</v>
      </c>
      <c r="D581" s="233" t="s">
        <v>21</v>
      </c>
      <c r="E581" s="324" t="s">
        <v>22</v>
      </c>
      <c r="F581" s="350"/>
      <c r="G581" s="324" t="s">
        <v>12</v>
      </c>
      <c r="H581" s="351"/>
      <c r="I581" s="154"/>
      <c r="J581" s="19" t="s">
        <v>39</v>
      </c>
      <c r="K581" s="20"/>
      <c r="L581" s="20"/>
      <c r="M581" s="21"/>
    </row>
    <row r="582" spans="1:13" ht="23.25" thickBot="1">
      <c r="A582" s="321"/>
      <c r="B582" s="225" t="s">
        <v>398</v>
      </c>
      <c r="C582" s="121" t="s">
        <v>391</v>
      </c>
      <c r="D582" s="160">
        <v>44993</v>
      </c>
      <c r="E582" s="121"/>
      <c r="F582" s="121" t="s">
        <v>392</v>
      </c>
      <c r="G582" s="325" t="s">
        <v>393</v>
      </c>
      <c r="H582" s="343"/>
      <c r="I582" s="344"/>
      <c r="J582" s="22" t="s">
        <v>27</v>
      </c>
      <c r="K582" s="22"/>
      <c r="L582" s="22" t="s">
        <v>251</v>
      </c>
      <c r="M582" s="70">
        <v>150</v>
      </c>
    </row>
    <row r="583" spans="1:13" ht="23.25" thickBot="1">
      <c r="A583" s="321"/>
      <c r="B583" s="226" t="s">
        <v>29</v>
      </c>
      <c r="C583" s="122" t="s">
        <v>30</v>
      </c>
      <c r="D583" s="122" t="s">
        <v>31</v>
      </c>
      <c r="E583" s="345" t="s">
        <v>32</v>
      </c>
      <c r="F583" s="346"/>
      <c r="G583" s="329"/>
      <c r="H583" s="330"/>
      <c r="I583" s="331"/>
      <c r="J583" s="24" t="s">
        <v>38</v>
      </c>
      <c r="K583" s="156"/>
      <c r="L583" s="156" t="s">
        <v>251</v>
      </c>
      <c r="M583" s="123">
        <v>200</v>
      </c>
    </row>
    <row r="584" spans="1:13" ht="15.75" thickBot="1">
      <c r="A584" s="322"/>
      <c r="B584" s="227" t="s">
        <v>394</v>
      </c>
      <c r="C584" s="159" t="s">
        <v>395</v>
      </c>
      <c r="D584" s="171">
        <v>44996</v>
      </c>
      <c r="E584" s="26" t="s">
        <v>36</v>
      </c>
      <c r="F584" s="27" t="s">
        <v>396</v>
      </c>
      <c r="G584" s="332"/>
      <c r="H584" s="333"/>
      <c r="I584" s="334"/>
      <c r="J584" s="24" t="s">
        <v>397</v>
      </c>
      <c r="K584" s="35"/>
      <c r="L584" s="35" t="s">
        <v>251</v>
      </c>
      <c r="M584" s="123">
        <v>150</v>
      </c>
    </row>
    <row r="585" spans="1:13" ht="24" thickTop="1" thickBot="1">
      <c r="A585" s="320">
        <f>A581+1</f>
        <v>58</v>
      </c>
      <c r="B585" s="232" t="s">
        <v>19</v>
      </c>
      <c r="C585" s="233" t="s">
        <v>20</v>
      </c>
      <c r="D585" s="233" t="s">
        <v>21</v>
      </c>
      <c r="E585" s="323" t="s">
        <v>22</v>
      </c>
      <c r="F585" s="323"/>
      <c r="G585" s="323" t="s">
        <v>12</v>
      </c>
      <c r="H585" s="324"/>
      <c r="I585" s="154"/>
      <c r="J585" s="19" t="s">
        <v>39</v>
      </c>
      <c r="K585" s="20"/>
      <c r="L585" s="20"/>
      <c r="M585" s="21"/>
    </row>
    <row r="586" spans="1:13" ht="23.25" thickBot="1">
      <c r="A586" s="321"/>
      <c r="B586" s="225" t="s">
        <v>399</v>
      </c>
      <c r="C586" s="121" t="s">
        <v>391</v>
      </c>
      <c r="D586" s="160">
        <v>44993</v>
      </c>
      <c r="E586" s="121"/>
      <c r="F586" s="121" t="s">
        <v>392</v>
      </c>
      <c r="G586" s="325" t="s">
        <v>393</v>
      </c>
      <c r="H586" s="343"/>
      <c r="I586" s="344"/>
      <c r="J586" s="22" t="s">
        <v>27</v>
      </c>
      <c r="K586" s="22"/>
      <c r="L586" s="22" t="s">
        <v>251</v>
      </c>
      <c r="M586" s="70">
        <v>150</v>
      </c>
    </row>
    <row r="587" spans="1:13" ht="23.25" thickBot="1">
      <c r="A587" s="321"/>
      <c r="B587" s="226" t="s">
        <v>29</v>
      </c>
      <c r="C587" s="122" t="s">
        <v>30</v>
      </c>
      <c r="D587" s="122" t="s">
        <v>31</v>
      </c>
      <c r="E587" s="328" t="s">
        <v>32</v>
      </c>
      <c r="F587" s="328"/>
      <c r="G587" s="329"/>
      <c r="H587" s="330"/>
      <c r="I587" s="331"/>
      <c r="J587" s="24" t="s">
        <v>38</v>
      </c>
      <c r="K587" s="156"/>
      <c r="L587" s="156" t="s">
        <v>251</v>
      </c>
      <c r="M587" s="123">
        <v>200</v>
      </c>
    </row>
    <row r="588" spans="1:13" ht="15.75" thickBot="1">
      <c r="A588" s="322"/>
      <c r="B588" s="227" t="s">
        <v>394</v>
      </c>
      <c r="C588" s="159" t="s">
        <v>395</v>
      </c>
      <c r="D588" s="171">
        <v>44996</v>
      </c>
      <c r="E588" s="26" t="s">
        <v>36</v>
      </c>
      <c r="F588" s="27" t="s">
        <v>396</v>
      </c>
      <c r="G588" s="332"/>
      <c r="H588" s="333"/>
      <c r="I588" s="334"/>
      <c r="J588" s="24" t="s">
        <v>397</v>
      </c>
      <c r="K588" s="156"/>
      <c r="L588" s="156" t="s">
        <v>251</v>
      </c>
      <c r="M588" s="123">
        <v>150</v>
      </c>
    </row>
    <row r="589" spans="1:13" ht="24" thickTop="1" thickBot="1">
      <c r="A589" s="320">
        <f>A585+1</f>
        <v>59</v>
      </c>
      <c r="B589" s="232" t="s">
        <v>19</v>
      </c>
      <c r="C589" s="233" t="s">
        <v>20</v>
      </c>
      <c r="D589" s="233" t="s">
        <v>21</v>
      </c>
      <c r="E589" s="323" t="s">
        <v>22</v>
      </c>
      <c r="F589" s="323"/>
      <c r="G589" s="323" t="s">
        <v>12</v>
      </c>
      <c r="H589" s="324"/>
      <c r="I589" s="154"/>
      <c r="J589" s="19" t="s">
        <v>39</v>
      </c>
      <c r="K589" s="20"/>
      <c r="L589" s="20"/>
      <c r="M589" s="21"/>
    </row>
    <row r="590" spans="1:13" ht="23.25" thickBot="1">
      <c r="A590" s="321"/>
      <c r="B590" s="225" t="s">
        <v>400</v>
      </c>
      <c r="C590" s="121" t="s">
        <v>391</v>
      </c>
      <c r="D590" s="160">
        <v>44993</v>
      </c>
      <c r="E590" s="121"/>
      <c r="F590" s="121" t="s">
        <v>392</v>
      </c>
      <c r="G590" s="325" t="s">
        <v>393</v>
      </c>
      <c r="H590" s="343"/>
      <c r="I590" s="344"/>
      <c r="J590" s="22" t="s">
        <v>27</v>
      </c>
      <c r="K590" s="22"/>
      <c r="L590" s="22" t="s">
        <v>251</v>
      </c>
      <c r="M590" s="70">
        <v>150</v>
      </c>
    </row>
    <row r="591" spans="1:13" ht="23.25" thickBot="1">
      <c r="A591" s="321"/>
      <c r="B591" s="226" t="s">
        <v>29</v>
      </c>
      <c r="C591" s="122" t="s">
        <v>30</v>
      </c>
      <c r="D591" s="122" t="s">
        <v>31</v>
      </c>
      <c r="E591" s="328" t="s">
        <v>32</v>
      </c>
      <c r="F591" s="328"/>
      <c r="G591" s="329"/>
      <c r="H591" s="330"/>
      <c r="I591" s="331"/>
      <c r="J591" s="24" t="s">
        <v>38</v>
      </c>
      <c r="K591" s="156"/>
      <c r="L591" s="156" t="s">
        <v>251</v>
      </c>
      <c r="M591" s="123">
        <v>200</v>
      </c>
    </row>
    <row r="592" spans="1:13" ht="15.75" thickBot="1">
      <c r="A592" s="322"/>
      <c r="B592" s="227" t="s">
        <v>394</v>
      </c>
      <c r="C592" s="159" t="s">
        <v>395</v>
      </c>
      <c r="D592" s="171">
        <v>44996</v>
      </c>
      <c r="E592" s="26" t="s">
        <v>36</v>
      </c>
      <c r="F592" s="27" t="s">
        <v>396</v>
      </c>
      <c r="G592" s="332"/>
      <c r="H592" s="333"/>
      <c r="I592" s="334"/>
      <c r="J592" s="24" t="s">
        <v>397</v>
      </c>
      <c r="K592" s="156"/>
      <c r="L592" s="156" t="s">
        <v>251</v>
      </c>
      <c r="M592" s="123">
        <v>150</v>
      </c>
    </row>
    <row r="593" spans="1:13" ht="24" thickTop="1" thickBot="1">
      <c r="A593" s="320">
        <f>A589+1</f>
        <v>60</v>
      </c>
      <c r="B593" s="232" t="s">
        <v>19</v>
      </c>
      <c r="C593" s="233" t="s">
        <v>20</v>
      </c>
      <c r="D593" s="233" t="s">
        <v>21</v>
      </c>
      <c r="E593" s="323" t="s">
        <v>22</v>
      </c>
      <c r="F593" s="323"/>
      <c r="G593" s="323" t="s">
        <v>12</v>
      </c>
      <c r="H593" s="324"/>
      <c r="I593" s="154"/>
      <c r="J593" s="19" t="s">
        <v>39</v>
      </c>
      <c r="K593" s="20"/>
      <c r="L593" s="20"/>
      <c r="M593" s="21"/>
    </row>
    <row r="594" spans="1:13" ht="23.25" thickBot="1">
      <c r="A594" s="321"/>
      <c r="B594" s="225" t="s">
        <v>401</v>
      </c>
      <c r="C594" s="121" t="s">
        <v>391</v>
      </c>
      <c r="D594" s="160">
        <v>44993</v>
      </c>
      <c r="E594" s="121"/>
      <c r="F594" s="121" t="s">
        <v>392</v>
      </c>
      <c r="G594" s="325" t="s">
        <v>393</v>
      </c>
      <c r="H594" s="343"/>
      <c r="I594" s="344"/>
      <c r="J594" s="22" t="s">
        <v>27</v>
      </c>
      <c r="K594" s="22"/>
      <c r="L594" s="22" t="s">
        <v>251</v>
      </c>
      <c r="M594" s="70">
        <v>150</v>
      </c>
    </row>
    <row r="595" spans="1:13" ht="23.25" thickBot="1">
      <c r="A595" s="321"/>
      <c r="B595" s="226" t="s">
        <v>29</v>
      </c>
      <c r="C595" s="122" t="s">
        <v>30</v>
      </c>
      <c r="D595" s="122" t="s">
        <v>31</v>
      </c>
      <c r="E595" s="328" t="s">
        <v>32</v>
      </c>
      <c r="F595" s="328"/>
      <c r="G595" s="329"/>
      <c r="H595" s="330"/>
      <c r="I595" s="331"/>
      <c r="J595" s="24" t="s">
        <v>38</v>
      </c>
      <c r="K595" s="156"/>
      <c r="L595" s="156" t="s">
        <v>251</v>
      </c>
      <c r="M595" s="123">
        <v>200</v>
      </c>
    </row>
    <row r="596" spans="1:13" ht="15.75" thickBot="1">
      <c r="A596" s="322"/>
      <c r="B596" s="227" t="s">
        <v>394</v>
      </c>
      <c r="C596" s="159" t="s">
        <v>395</v>
      </c>
      <c r="D596" s="171">
        <v>44996</v>
      </c>
      <c r="E596" s="26" t="s">
        <v>36</v>
      </c>
      <c r="F596" s="27" t="s">
        <v>396</v>
      </c>
      <c r="G596" s="332"/>
      <c r="H596" s="333"/>
      <c r="I596" s="334"/>
      <c r="J596" s="24" t="s">
        <v>397</v>
      </c>
      <c r="K596" s="35"/>
      <c r="L596" s="35" t="s">
        <v>251</v>
      </c>
      <c r="M596" s="123">
        <v>150</v>
      </c>
    </row>
    <row r="597" spans="1:13" ht="24" thickTop="1" thickBot="1">
      <c r="A597" s="320">
        <f>A593+1</f>
        <v>61</v>
      </c>
      <c r="B597" s="232" t="s">
        <v>19</v>
      </c>
      <c r="C597" s="233" t="s">
        <v>20</v>
      </c>
      <c r="D597" s="233" t="s">
        <v>21</v>
      </c>
      <c r="E597" s="323" t="s">
        <v>22</v>
      </c>
      <c r="F597" s="323"/>
      <c r="G597" s="323" t="s">
        <v>12</v>
      </c>
      <c r="H597" s="324"/>
      <c r="I597" s="154"/>
      <c r="J597" s="19" t="s">
        <v>39</v>
      </c>
      <c r="K597" s="20"/>
      <c r="L597" s="20"/>
      <c r="M597" s="21"/>
    </row>
    <row r="598" spans="1:13" ht="23.25" thickBot="1">
      <c r="A598" s="321"/>
      <c r="B598" s="225" t="s">
        <v>402</v>
      </c>
      <c r="C598" s="121" t="s">
        <v>391</v>
      </c>
      <c r="D598" s="160">
        <v>44993</v>
      </c>
      <c r="E598" s="121"/>
      <c r="F598" s="121" t="s">
        <v>392</v>
      </c>
      <c r="G598" s="325" t="s">
        <v>393</v>
      </c>
      <c r="H598" s="343"/>
      <c r="I598" s="344"/>
      <c r="J598" s="22" t="s">
        <v>27</v>
      </c>
      <c r="K598" s="22"/>
      <c r="L598" s="22" t="s">
        <v>251</v>
      </c>
      <c r="M598" s="70">
        <v>150</v>
      </c>
    </row>
    <row r="599" spans="1:13" ht="23.25" thickBot="1">
      <c r="A599" s="321"/>
      <c r="B599" s="226" t="s">
        <v>29</v>
      </c>
      <c r="C599" s="122" t="s">
        <v>30</v>
      </c>
      <c r="D599" s="122" t="s">
        <v>31</v>
      </c>
      <c r="E599" s="328" t="s">
        <v>32</v>
      </c>
      <c r="F599" s="328"/>
      <c r="G599" s="329"/>
      <c r="H599" s="330"/>
      <c r="I599" s="331"/>
      <c r="J599" s="24" t="s">
        <v>38</v>
      </c>
      <c r="K599" s="156"/>
      <c r="L599" s="156" t="s">
        <v>251</v>
      </c>
      <c r="M599" s="123">
        <v>200</v>
      </c>
    </row>
    <row r="600" spans="1:13" ht="15.75" thickBot="1">
      <c r="A600" s="322"/>
      <c r="B600" s="227" t="s">
        <v>394</v>
      </c>
      <c r="C600" s="159" t="s">
        <v>395</v>
      </c>
      <c r="D600" s="171">
        <v>44996</v>
      </c>
      <c r="E600" s="26" t="s">
        <v>36</v>
      </c>
      <c r="F600" s="27" t="s">
        <v>396</v>
      </c>
      <c r="G600" s="332"/>
      <c r="H600" s="333"/>
      <c r="I600" s="334"/>
      <c r="J600" s="24" t="s">
        <v>397</v>
      </c>
      <c r="K600" s="156"/>
      <c r="L600" s="156" t="s">
        <v>251</v>
      </c>
      <c r="M600" s="123">
        <v>150</v>
      </c>
    </row>
    <row r="601" spans="1:13" ht="23.25" thickTop="1">
      <c r="A601" s="320">
        <v>62</v>
      </c>
      <c r="B601" s="232" t="s">
        <v>19</v>
      </c>
      <c r="C601" s="233" t="s">
        <v>20</v>
      </c>
      <c r="D601" s="233" t="s">
        <v>21</v>
      </c>
      <c r="E601" s="323" t="s">
        <v>22</v>
      </c>
      <c r="F601" s="323"/>
      <c r="G601" s="340" t="s">
        <v>12</v>
      </c>
      <c r="H601" s="341"/>
      <c r="I601" s="342"/>
      <c r="J601" s="19" t="s">
        <v>39</v>
      </c>
      <c r="K601" s="20"/>
      <c r="L601" s="20"/>
      <c r="M601" s="21"/>
    </row>
    <row r="602" spans="1:13" ht="22.5">
      <c r="A602" s="338"/>
      <c r="B602" s="225" t="s">
        <v>617</v>
      </c>
      <c r="C602" s="121" t="s">
        <v>618</v>
      </c>
      <c r="D602" s="160">
        <v>44844</v>
      </c>
      <c r="E602" s="121"/>
      <c r="F602" s="121" t="s">
        <v>110</v>
      </c>
      <c r="G602" s="325" t="s">
        <v>619</v>
      </c>
      <c r="H602" s="343"/>
      <c r="I602" s="344"/>
      <c r="J602" s="22" t="s">
        <v>27</v>
      </c>
      <c r="K602" s="22"/>
      <c r="L602" s="85" t="s">
        <v>251</v>
      </c>
      <c r="M602" s="130">
        <v>273</v>
      </c>
    </row>
    <row r="603" spans="1:13" ht="22.5">
      <c r="A603" s="338"/>
      <c r="B603" s="226" t="s">
        <v>29</v>
      </c>
      <c r="C603" s="122" t="s">
        <v>30</v>
      </c>
      <c r="D603" s="122" t="s">
        <v>31</v>
      </c>
      <c r="E603" s="345" t="s">
        <v>32</v>
      </c>
      <c r="F603" s="346"/>
      <c r="G603" s="329"/>
      <c r="H603" s="330"/>
      <c r="I603" s="331"/>
      <c r="J603" s="24" t="s">
        <v>38</v>
      </c>
      <c r="K603" s="198" t="s">
        <v>251</v>
      </c>
      <c r="L603" s="155"/>
      <c r="M603" s="194">
        <v>200</v>
      </c>
    </row>
    <row r="604" spans="1:13" ht="23.25" thickBot="1">
      <c r="A604" s="339"/>
      <c r="B604" s="227" t="s">
        <v>620</v>
      </c>
      <c r="C604" s="159" t="s">
        <v>621</v>
      </c>
      <c r="D604" s="171">
        <v>44844</v>
      </c>
      <c r="E604" s="26" t="s">
        <v>36</v>
      </c>
      <c r="F604" s="27" t="s">
        <v>622</v>
      </c>
      <c r="G604" s="347"/>
      <c r="H604" s="348"/>
      <c r="I604" s="349"/>
      <c r="J604" s="24" t="s">
        <v>99</v>
      </c>
      <c r="K604" s="156"/>
      <c r="L604" s="155" t="s">
        <v>251</v>
      </c>
      <c r="M604" s="194">
        <v>42</v>
      </c>
    </row>
    <row r="605" spans="1:13" ht="24" thickTop="1" thickBot="1">
      <c r="A605" s="320">
        <f>A601+1</f>
        <v>63</v>
      </c>
      <c r="B605" s="232" t="s">
        <v>19</v>
      </c>
      <c r="C605" s="233" t="s">
        <v>20</v>
      </c>
      <c r="D605" s="233" t="s">
        <v>21</v>
      </c>
      <c r="E605" s="324" t="s">
        <v>22</v>
      </c>
      <c r="F605" s="350"/>
      <c r="G605" s="324" t="s">
        <v>12</v>
      </c>
      <c r="H605" s="351"/>
      <c r="I605" s="154"/>
      <c r="J605" s="19" t="s">
        <v>39</v>
      </c>
      <c r="K605" s="20"/>
      <c r="L605" s="20"/>
      <c r="M605" s="21"/>
    </row>
    <row r="606" spans="1:13" ht="23.25" thickBot="1">
      <c r="A606" s="321"/>
      <c r="B606" s="225" t="s">
        <v>623</v>
      </c>
      <c r="C606" s="121" t="s">
        <v>618</v>
      </c>
      <c r="D606" s="160">
        <v>44844</v>
      </c>
      <c r="E606" s="121"/>
      <c r="F606" s="121" t="s">
        <v>110</v>
      </c>
      <c r="G606" s="325" t="s">
        <v>619</v>
      </c>
      <c r="H606" s="343"/>
      <c r="I606" s="344"/>
      <c r="J606" s="22" t="s">
        <v>27</v>
      </c>
      <c r="K606" s="22"/>
      <c r="L606" s="85" t="s">
        <v>251</v>
      </c>
      <c r="M606" s="130">
        <v>273</v>
      </c>
    </row>
    <row r="607" spans="1:13" ht="23.25" thickBot="1">
      <c r="A607" s="321"/>
      <c r="B607" s="226" t="s">
        <v>29</v>
      </c>
      <c r="C607" s="122" t="s">
        <v>30</v>
      </c>
      <c r="D607" s="122" t="s">
        <v>31</v>
      </c>
      <c r="E607" s="345" t="s">
        <v>32</v>
      </c>
      <c r="F607" s="346"/>
      <c r="G607" s="329"/>
      <c r="H607" s="330"/>
      <c r="I607" s="331"/>
      <c r="J607" s="24" t="s">
        <v>38</v>
      </c>
      <c r="K607" s="198" t="s">
        <v>251</v>
      </c>
      <c r="L607" s="155"/>
      <c r="M607" s="194">
        <v>200</v>
      </c>
    </row>
    <row r="608" spans="1:13" ht="23.25" thickBot="1">
      <c r="A608" s="322"/>
      <c r="B608" s="227" t="s">
        <v>620</v>
      </c>
      <c r="C608" s="159" t="s">
        <v>621</v>
      </c>
      <c r="D608" s="171">
        <v>44844</v>
      </c>
      <c r="E608" s="26" t="s">
        <v>36</v>
      </c>
      <c r="F608" s="27" t="s">
        <v>622</v>
      </c>
      <c r="G608" s="347"/>
      <c r="H608" s="348"/>
      <c r="I608" s="349"/>
      <c r="J608" s="24" t="s">
        <v>99</v>
      </c>
      <c r="K608" s="156"/>
      <c r="L608" s="155" t="s">
        <v>251</v>
      </c>
      <c r="M608" s="194">
        <v>42</v>
      </c>
    </row>
    <row r="609" spans="1:13" ht="24" thickTop="1" thickBot="1">
      <c r="A609" s="320">
        <f>A605+1</f>
        <v>64</v>
      </c>
      <c r="B609" s="232" t="s">
        <v>19</v>
      </c>
      <c r="C609" s="233" t="s">
        <v>20</v>
      </c>
      <c r="D609" s="233" t="s">
        <v>21</v>
      </c>
      <c r="E609" s="323" t="s">
        <v>22</v>
      </c>
      <c r="F609" s="323"/>
      <c r="G609" s="323" t="s">
        <v>12</v>
      </c>
      <c r="H609" s="324"/>
      <c r="I609" s="154"/>
      <c r="J609" s="19" t="s">
        <v>39</v>
      </c>
      <c r="K609" s="20"/>
      <c r="L609" s="20"/>
      <c r="M609" s="21"/>
    </row>
    <row r="610" spans="1:13" ht="23.25" thickBot="1">
      <c r="A610" s="321"/>
      <c r="B610" s="225" t="s">
        <v>624</v>
      </c>
      <c r="C610" s="121" t="s">
        <v>618</v>
      </c>
      <c r="D610" s="160">
        <v>44844</v>
      </c>
      <c r="E610" s="121"/>
      <c r="F610" s="121" t="s">
        <v>110</v>
      </c>
      <c r="G610" s="325" t="s">
        <v>619</v>
      </c>
      <c r="H610" s="343"/>
      <c r="I610" s="344"/>
      <c r="J610" s="22" t="s">
        <v>27</v>
      </c>
      <c r="K610" s="22"/>
      <c r="L610" s="85" t="s">
        <v>251</v>
      </c>
      <c r="M610" s="130">
        <v>273</v>
      </c>
    </row>
    <row r="611" spans="1:13" ht="23.25" thickBot="1">
      <c r="A611" s="321"/>
      <c r="B611" s="226" t="s">
        <v>29</v>
      </c>
      <c r="C611" s="122" t="s">
        <v>30</v>
      </c>
      <c r="D611" s="122" t="s">
        <v>31</v>
      </c>
      <c r="E611" s="345" t="s">
        <v>32</v>
      </c>
      <c r="F611" s="346"/>
      <c r="G611" s="329"/>
      <c r="H611" s="330"/>
      <c r="I611" s="331"/>
      <c r="J611" s="24" t="s">
        <v>38</v>
      </c>
      <c r="K611" s="198" t="s">
        <v>251</v>
      </c>
      <c r="L611" s="155"/>
      <c r="M611" s="194">
        <v>200</v>
      </c>
    </row>
    <row r="612" spans="1:13" ht="23.25" thickBot="1">
      <c r="A612" s="322"/>
      <c r="B612" s="227" t="s">
        <v>620</v>
      </c>
      <c r="C612" s="159" t="s">
        <v>621</v>
      </c>
      <c r="D612" s="171">
        <v>44844</v>
      </c>
      <c r="E612" s="26" t="s">
        <v>36</v>
      </c>
      <c r="F612" s="27" t="s">
        <v>622</v>
      </c>
      <c r="G612" s="347"/>
      <c r="H612" s="348"/>
      <c r="I612" s="349"/>
      <c r="J612" s="24" t="s">
        <v>99</v>
      </c>
      <c r="K612" s="156"/>
      <c r="L612" s="155" t="s">
        <v>251</v>
      </c>
      <c r="M612" s="194">
        <v>42</v>
      </c>
    </row>
    <row r="613" spans="1:13" ht="24" thickTop="1" thickBot="1">
      <c r="A613" s="320">
        <f>A609+1</f>
        <v>65</v>
      </c>
      <c r="B613" s="232" t="s">
        <v>19</v>
      </c>
      <c r="C613" s="233" t="s">
        <v>20</v>
      </c>
      <c r="D613" s="233" t="s">
        <v>21</v>
      </c>
      <c r="E613" s="323" t="s">
        <v>22</v>
      </c>
      <c r="F613" s="323"/>
      <c r="G613" s="323" t="s">
        <v>12</v>
      </c>
      <c r="H613" s="324"/>
      <c r="I613" s="154"/>
      <c r="J613" s="19" t="s">
        <v>39</v>
      </c>
      <c r="K613" s="20"/>
      <c r="L613" s="20"/>
      <c r="M613" s="21"/>
    </row>
    <row r="614" spans="1:13" ht="23.25" thickBot="1">
      <c r="A614" s="321"/>
      <c r="B614" s="225" t="s">
        <v>625</v>
      </c>
      <c r="C614" s="121" t="s">
        <v>618</v>
      </c>
      <c r="D614" s="160">
        <v>44844</v>
      </c>
      <c r="E614" s="121"/>
      <c r="F614" s="121" t="s">
        <v>110</v>
      </c>
      <c r="G614" s="325" t="s">
        <v>619</v>
      </c>
      <c r="H614" s="343"/>
      <c r="I614" s="344"/>
      <c r="J614" s="22" t="s">
        <v>27</v>
      </c>
      <c r="K614" s="22"/>
      <c r="L614" s="85" t="s">
        <v>251</v>
      </c>
      <c r="M614" s="130">
        <v>273</v>
      </c>
    </row>
    <row r="615" spans="1:13" ht="23.25" thickBot="1">
      <c r="A615" s="321"/>
      <c r="B615" s="226" t="s">
        <v>29</v>
      </c>
      <c r="C615" s="122" t="s">
        <v>30</v>
      </c>
      <c r="D615" s="122" t="s">
        <v>31</v>
      </c>
      <c r="E615" s="345" t="s">
        <v>32</v>
      </c>
      <c r="F615" s="346"/>
      <c r="G615" s="329"/>
      <c r="H615" s="330"/>
      <c r="I615" s="331"/>
      <c r="J615" s="24" t="s">
        <v>38</v>
      </c>
      <c r="K615" s="198" t="s">
        <v>251</v>
      </c>
      <c r="L615" s="155"/>
      <c r="M615" s="194">
        <v>200</v>
      </c>
    </row>
    <row r="616" spans="1:13" ht="23.25" thickBot="1">
      <c r="A616" s="322"/>
      <c r="B616" s="227" t="s">
        <v>620</v>
      </c>
      <c r="C616" s="159" t="s">
        <v>621</v>
      </c>
      <c r="D616" s="171">
        <v>44844</v>
      </c>
      <c r="E616" s="26" t="s">
        <v>36</v>
      </c>
      <c r="F616" s="27" t="s">
        <v>622</v>
      </c>
      <c r="G616" s="347"/>
      <c r="H616" s="348"/>
      <c r="I616" s="349"/>
      <c r="J616" s="24" t="s">
        <v>99</v>
      </c>
      <c r="K616" s="156"/>
      <c r="L616" s="155" t="s">
        <v>251</v>
      </c>
      <c r="M616" s="194">
        <v>42</v>
      </c>
    </row>
    <row r="617" spans="1:13" ht="24" thickTop="1" thickBot="1">
      <c r="A617" s="320">
        <f>A613+1</f>
        <v>66</v>
      </c>
      <c r="B617" s="232" t="s">
        <v>19</v>
      </c>
      <c r="C617" s="233" t="s">
        <v>20</v>
      </c>
      <c r="D617" s="233" t="s">
        <v>21</v>
      </c>
      <c r="E617" s="323" t="s">
        <v>22</v>
      </c>
      <c r="F617" s="323"/>
      <c r="G617" s="323" t="s">
        <v>12</v>
      </c>
      <c r="H617" s="324"/>
      <c r="I617" s="154"/>
      <c r="J617" s="19" t="s">
        <v>39</v>
      </c>
      <c r="K617" s="20"/>
      <c r="L617" s="20"/>
      <c r="M617" s="21"/>
    </row>
    <row r="618" spans="1:13" ht="23.25" thickBot="1">
      <c r="A618" s="321"/>
      <c r="B618" s="225" t="s">
        <v>626</v>
      </c>
      <c r="C618" s="121" t="s">
        <v>618</v>
      </c>
      <c r="D618" s="160">
        <v>44844</v>
      </c>
      <c r="E618" s="121"/>
      <c r="F618" s="121" t="s">
        <v>110</v>
      </c>
      <c r="G618" s="325" t="s">
        <v>619</v>
      </c>
      <c r="H618" s="343"/>
      <c r="I618" s="344"/>
      <c r="J618" s="22" t="s">
        <v>27</v>
      </c>
      <c r="K618" s="22"/>
      <c r="L618" s="85" t="s">
        <v>251</v>
      </c>
      <c r="M618" s="130">
        <v>273</v>
      </c>
    </row>
    <row r="619" spans="1:13" ht="23.25" thickBot="1">
      <c r="A619" s="321"/>
      <c r="B619" s="226" t="s">
        <v>29</v>
      </c>
      <c r="C619" s="122" t="s">
        <v>30</v>
      </c>
      <c r="D619" s="122" t="s">
        <v>31</v>
      </c>
      <c r="E619" s="345" t="s">
        <v>32</v>
      </c>
      <c r="F619" s="346"/>
      <c r="G619" s="329"/>
      <c r="H619" s="330"/>
      <c r="I619" s="331"/>
      <c r="J619" s="24" t="s">
        <v>38</v>
      </c>
      <c r="K619" s="198" t="s">
        <v>251</v>
      </c>
      <c r="L619" s="155"/>
      <c r="M619" s="194">
        <v>200</v>
      </c>
    </row>
    <row r="620" spans="1:13" ht="23.25" thickBot="1">
      <c r="A620" s="322"/>
      <c r="B620" s="227" t="s">
        <v>620</v>
      </c>
      <c r="C620" s="159" t="s">
        <v>621</v>
      </c>
      <c r="D620" s="171">
        <v>44844</v>
      </c>
      <c r="E620" s="26" t="s">
        <v>36</v>
      </c>
      <c r="F620" s="27" t="s">
        <v>622</v>
      </c>
      <c r="G620" s="347"/>
      <c r="H620" s="348"/>
      <c r="I620" s="349"/>
      <c r="J620" s="24" t="s">
        <v>99</v>
      </c>
      <c r="K620" s="156"/>
      <c r="L620" s="155" t="s">
        <v>251</v>
      </c>
      <c r="M620" s="194">
        <v>42</v>
      </c>
    </row>
    <row r="621" spans="1:13" ht="24" thickTop="1" thickBot="1">
      <c r="A621" s="320">
        <f>A617+1</f>
        <v>67</v>
      </c>
      <c r="B621" s="232" t="s">
        <v>19</v>
      </c>
      <c r="C621" s="233" t="s">
        <v>20</v>
      </c>
      <c r="D621" s="233" t="s">
        <v>21</v>
      </c>
      <c r="E621" s="323" t="s">
        <v>22</v>
      </c>
      <c r="F621" s="323"/>
      <c r="G621" s="323" t="s">
        <v>12</v>
      </c>
      <c r="H621" s="324"/>
      <c r="I621" s="154"/>
      <c r="J621" s="19" t="s">
        <v>39</v>
      </c>
      <c r="K621" s="20"/>
      <c r="L621" s="20"/>
      <c r="M621" s="21"/>
    </row>
    <row r="622" spans="1:13" ht="23.25" thickBot="1">
      <c r="A622" s="321"/>
      <c r="B622" s="225" t="s">
        <v>627</v>
      </c>
      <c r="C622" s="121" t="s">
        <v>618</v>
      </c>
      <c r="D622" s="160">
        <v>44844</v>
      </c>
      <c r="E622" s="121"/>
      <c r="F622" s="121" t="s">
        <v>110</v>
      </c>
      <c r="G622" s="325" t="s">
        <v>619</v>
      </c>
      <c r="H622" s="343"/>
      <c r="I622" s="344"/>
      <c r="J622" s="22" t="s">
        <v>27</v>
      </c>
      <c r="K622" s="22"/>
      <c r="L622" s="85" t="s">
        <v>251</v>
      </c>
      <c r="M622" s="130">
        <v>273</v>
      </c>
    </row>
    <row r="623" spans="1:13" ht="23.25" thickBot="1">
      <c r="A623" s="321"/>
      <c r="B623" s="226" t="s">
        <v>29</v>
      </c>
      <c r="C623" s="122" t="s">
        <v>30</v>
      </c>
      <c r="D623" s="122" t="s">
        <v>31</v>
      </c>
      <c r="E623" s="345" t="s">
        <v>32</v>
      </c>
      <c r="F623" s="346"/>
      <c r="G623" s="329"/>
      <c r="H623" s="330"/>
      <c r="I623" s="331"/>
      <c r="J623" s="24" t="s">
        <v>38</v>
      </c>
      <c r="K623" s="198" t="s">
        <v>251</v>
      </c>
      <c r="L623" s="155"/>
      <c r="M623" s="194">
        <v>200</v>
      </c>
    </row>
    <row r="624" spans="1:13" ht="23.25" thickBot="1">
      <c r="A624" s="322"/>
      <c r="B624" s="227" t="s">
        <v>620</v>
      </c>
      <c r="C624" s="159" t="s">
        <v>621</v>
      </c>
      <c r="D624" s="171">
        <v>44844</v>
      </c>
      <c r="E624" s="26" t="s">
        <v>36</v>
      </c>
      <c r="F624" s="27" t="s">
        <v>622</v>
      </c>
      <c r="G624" s="347"/>
      <c r="H624" s="348"/>
      <c r="I624" s="349"/>
      <c r="J624" s="24" t="s">
        <v>99</v>
      </c>
      <c r="K624" s="156"/>
      <c r="L624" s="155" t="s">
        <v>251</v>
      </c>
      <c r="M624" s="194">
        <v>42</v>
      </c>
    </row>
    <row r="625" spans="1:13" ht="24" thickTop="1" thickBot="1">
      <c r="A625" s="320">
        <f>A621+1</f>
        <v>68</v>
      </c>
      <c r="B625" s="232" t="s">
        <v>19</v>
      </c>
      <c r="C625" s="233" t="s">
        <v>20</v>
      </c>
      <c r="D625" s="233" t="s">
        <v>21</v>
      </c>
      <c r="E625" s="323" t="s">
        <v>22</v>
      </c>
      <c r="F625" s="323"/>
      <c r="G625" s="323" t="s">
        <v>12</v>
      </c>
      <c r="H625" s="324"/>
      <c r="I625" s="154"/>
      <c r="J625" s="19" t="s">
        <v>39</v>
      </c>
      <c r="K625" s="20"/>
      <c r="L625" s="20"/>
      <c r="M625" s="21"/>
    </row>
    <row r="626" spans="1:13" ht="23.25" thickBot="1">
      <c r="A626" s="321"/>
      <c r="B626" s="225" t="s">
        <v>628</v>
      </c>
      <c r="C626" s="121" t="s">
        <v>618</v>
      </c>
      <c r="D626" s="160">
        <v>44844</v>
      </c>
      <c r="E626" s="121"/>
      <c r="F626" s="121" t="s">
        <v>110</v>
      </c>
      <c r="G626" s="325" t="s">
        <v>619</v>
      </c>
      <c r="H626" s="343"/>
      <c r="I626" s="344"/>
      <c r="J626" s="22" t="s">
        <v>27</v>
      </c>
      <c r="K626" s="22"/>
      <c r="L626" s="85" t="s">
        <v>251</v>
      </c>
      <c r="M626" s="130">
        <v>273</v>
      </c>
    </row>
    <row r="627" spans="1:13" ht="23.25" thickBot="1">
      <c r="A627" s="321"/>
      <c r="B627" s="226" t="s">
        <v>29</v>
      </c>
      <c r="C627" s="122" t="s">
        <v>30</v>
      </c>
      <c r="D627" s="122" t="s">
        <v>31</v>
      </c>
      <c r="E627" s="345" t="s">
        <v>32</v>
      </c>
      <c r="F627" s="346"/>
      <c r="G627" s="329"/>
      <c r="H627" s="330"/>
      <c r="I627" s="331"/>
      <c r="J627" s="24" t="s">
        <v>38</v>
      </c>
      <c r="K627" s="198" t="s">
        <v>251</v>
      </c>
      <c r="L627" s="155"/>
      <c r="M627" s="194">
        <v>200</v>
      </c>
    </row>
    <row r="628" spans="1:13" ht="23.25" thickBot="1">
      <c r="A628" s="322"/>
      <c r="B628" s="227" t="s">
        <v>620</v>
      </c>
      <c r="C628" s="159" t="s">
        <v>621</v>
      </c>
      <c r="D628" s="171">
        <v>44844</v>
      </c>
      <c r="E628" s="26" t="s">
        <v>36</v>
      </c>
      <c r="F628" s="27" t="s">
        <v>622</v>
      </c>
      <c r="G628" s="347"/>
      <c r="H628" s="348"/>
      <c r="I628" s="349"/>
      <c r="J628" s="24" t="s">
        <v>99</v>
      </c>
      <c r="K628" s="156"/>
      <c r="L628" s="155" t="s">
        <v>251</v>
      </c>
      <c r="M628" s="194">
        <v>42</v>
      </c>
    </row>
    <row r="629" spans="1:13" ht="24" thickTop="1" thickBot="1">
      <c r="A629" s="320">
        <f>A625+1</f>
        <v>69</v>
      </c>
      <c r="B629" s="232" t="s">
        <v>19</v>
      </c>
      <c r="C629" s="233" t="s">
        <v>20</v>
      </c>
      <c r="D629" s="233" t="s">
        <v>21</v>
      </c>
      <c r="E629" s="323" t="s">
        <v>22</v>
      </c>
      <c r="F629" s="323"/>
      <c r="G629" s="323" t="s">
        <v>12</v>
      </c>
      <c r="H629" s="324"/>
      <c r="I629" s="154"/>
      <c r="J629" s="19" t="s">
        <v>39</v>
      </c>
      <c r="K629" s="20"/>
      <c r="L629" s="20"/>
      <c r="M629" s="21"/>
    </row>
    <row r="630" spans="1:13" ht="23.25" thickBot="1">
      <c r="A630" s="321"/>
      <c r="B630" s="225" t="s">
        <v>629</v>
      </c>
      <c r="C630" s="121" t="s">
        <v>618</v>
      </c>
      <c r="D630" s="160">
        <v>44844</v>
      </c>
      <c r="E630" s="121"/>
      <c r="F630" s="121" t="s">
        <v>110</v>
      </c>
      <c r="G630" s="325" t="s">
        <v>619</v>
      </c>
      <c r="H630" s="343"/>
      <c r="I630" s="344"/>
      <c r="J630" s="22" t="s">
        <v>27</v>
      </c>
      <c r="K630" s="22"/>
      <c r="L630" s="85" t="s">
        <v>251</v>
      </c>
      <c r="M630" s="130">
        <v>273</v>
      </c>
    </row>
    <row r="631" spans="1:13" ht="23.25" thickBot="1">
      <c r="A631" s="321"/>
      <c r="B631" s="226" t="s">
        <v>29</v>
      </c>
      <c r="C631" s="122" t="s">
        <v>30</v>
      </c>
      <c r="D631" s="122" t="s">
        <v>31</v>
      </c>
      <c r="E631" s="345" t="s">
        <v>32</v>
      </c>
      <c r="F631" s="346"/>
      <c r="G631" s="329"/>
      <c r="H631" s="330"/>
      <c r="I631" s="331"/>
      <c r="J631" s="24" t="s">
        <v>38</v>
      </c>
      <c r="K631" s="198" t="s">
        <v>251</v>
      </c>
      <c r="L631" s="155"/>
      <c r="M631" s="194">
        <v>200</v>
      </c>
    </row>
    <row r="632" spans="1:13" ht="23.25" thickBot="1">
      <c r="A632" s="322"/>
      <c r="B632" s="227" t="s">
        <v>620</v>
      </c>
      <c r="C632" s="159" t="s">
        <v>621</v>
      </c>
      <c r="D632" s="171">
        <v>44844</v>
      </c>
      <c r="E632" s="26" t="s">
        <v>36</v>
      </c>
      <c r="F632" s="27" t="s">
        <v>622</v>
      </c>
      <c r="G632" s="347"/>
      <c r="H632" s="348"/>
      <c r="I632" s="349"/>
      <c r="J632" s="24" t="s">
        <v>99</v>
      </c>
      <c r="K632" s="156"/>
      <c r="L632" s="155" t="s">
        <v>251</v>
      </c>
      <c r="M632" s="194">
        <v>42</v>
      </c>
    </row>
    <row r="633" spans="1:13" ht="24" thickTop="1" thickBot="1">
      <c r="A633" s="320">
        <f>A629+1</f>
        <v>70</v>
      </c>
      <c r="B633" s="232" t="s">
        <v>19</v>
      </c>
      <c r="C633" s="233" t="s">
        <v>20</v>
      </c>
      <c r="D633" s="233" t="s">
        <v>21</v>
      </c>
      <c r="E633" s="323" t="s">
        <v>22</v>
      </c>
      <c r="F633" s="323"/>
      <c r="G633" s="323" t="s">
        <v>12</v>
      </c>
      <c r="H633" s="324"/>
      <c r="I633" s="154"/>
      <c r="J633" s="19" t="s">
        <v>39</v>
      </c>
      <c r="K633" s="20"/>
      <c r="L633" s="20"/>
      <c r="M633" s="21"/>
    </row>
    <row r="634" spans="1:13" ht="23.25" thickBot="1">
      <c r="A634" s="321"/>
      <c r="B634" s="225" t="s">
        <v>630</v>
      </c>
      <c r="C634" s="121" t="s">
        <v>618</v>
      </c>
      <c r="D634" s="160">
        <v>44844</v>
      </c>
      <c r="E634" s="121"/>
      <c r="F634" s="121" t="s">
        <v>110</v>
      </c>
      <c r="G634" s="325" t="s">
        <v>619</v>
      </c>
      <c r="H634" s="343"/>
      <c r="I634" s="344"/>
      <c r="J634" s="22" t="s">
        <v>27</v>
      </c>
      <c r="K634" s="22"/>
      <c r="L634" s="85" t="s">
        <v>251</v>
      </c>
      <c r="M634" s="130">
        <v>273</v>
      </c>
    </row>
    <row r="635" spans="1:13" ht="23.25" thickBot="1">
      <c r="A635" s="321"/>
      <c r="B635" s="226" t="s">
        <v>29</v>
      </c>
      <c r="C635" s="122" t="s">
        <v>30</v>
      </c>
      <c r="D635" s="122" t="s">
        <v>31</v>
      </c>
      <c r="E635" s="345" t="s">
        <v>32</v>
      </c>
      <c r="F635" s="346"/>
      <c r="G635" s="329"/>
      <c r="H635" s="330"/>
      <c r="I635" s="331"/>
      <c r="J635" s="24" t="s">
        <v>38</v>
      </c>
      <c r="K635" s="198" t="s">
        <v>251</v>
      </c>
      <c r="L635" s="155"/>
      <c r="M635" s="194">
        <v>200</v>
      </c>
    </row>
    <row r="636" spans="1:13" ht="23.25" thickBot="1">
      <c r="A636" s="322"/>
      <c r="B636" s="227" t="s">
        <v>620</v>
      </c>
      <c r="C636" s="159" t="s">
        <v>621</v>
      </c>
      <c r="D636" s="171">
        <v>44844</v>
      </c>
      <c r="E636" s="26" t="s">
        <v>36</v>
      </c>
      <c r="F636" s="27" t="s">
        <v>622</v>
      </c>
      <c r="G636" s="347"/>
      <c r="H636" s="348"/>
      <c r="I636" s="349"/>
      <c r="J636" s="24" t="s">
        <v>99</v>
      </c>
      <c r="K636" s="156"/>
      <c r="L636" s="155" t="s">
        <v>251</v>
      </c>
      <c r="M636" s="194">
        <v>42</v>
      </c>
    </row>
    <row r="637" spans="1:13" ht="24" thickTop="1" thickBot="1">
      <c r="A637" s="320">
        <f>A633+1</f>
        <v>71</v>
      </c>
      <c r="B637" s="232" t="s">
        <v>19</v>
      </c>
      <c r="C637" s="233" t="s">
        <v>20</v>
      </c>
      <c r="D637" s="233" t="s">
        <v>21</v>
      </c>
      <c r="E637" s="323" t="s">
        <v>22</v>
      </c>
      <c r="F637" s="323"/>
      <c r="G637" s="323" t="s">
        <v>12</v>
      </c>
      <c r="H637" s="324"/>
      <c r="I637" s="154"/>
      <c r="J637" s="19" t="s">
        <v>39</v>
      </c>
      <c r="K637" s="20"/>
      <c r="L637" s="20"/>
      <c r="M637" s="21"/>
    </row>
    <row r="638" spans="1:13" ht="23.25" thickBot="1">
      <c r="A638" s="321"/>
      <c r="B638" s="225" t="s">
        <v>631</v>
      </c>
      <c r="C638" s="121" t="s">
        <v>618</v>
      </c>
      <c r="D638" s="160">
        <v>44844</v>
      </c>
      <c r="E638" s="121"/>
      <c r="F638" s="121" t="s">
        <v>110</v>
      </c>
      <c r="G638" s="325" t="s">
        <v>619</v>
      </c>
      <c r="H638" s="343"/>
      <c r="I638" s="344"/>
      <c r="J638" s="22" t="s">
        <v>27</v>
      </c>
      <c r="K638" s="22"/>
      <c r="L638" s="85" t="s">
        <v>251</v>
      </c>
      <c r="M638" s="130">
        <v>273</v>
      </c>
    </row>
    <row r="639" spans="1:13" ht="23.25" thickBot="1">
      <c r="A639" s="321"/>
      <c r="B639" s="226" t="s">
        <v>29</v>
      </c>
      <c r="C639" s="122" t="s">
        <v>30</v>
      </c>
      <c r="D639" s="122" t="s">
        <v>31</v>
      </c>
      <c r="E639" s="345" t="s">
        <v>32</v>
      </c>
      <c r="F639" s="346"/>
      <c r="G639" s="329"/>
      <c r="H639" s="330"/>
      <c r="I639" s="331"/>
      <c r="J639" s="24" t="s">
        <v>38</v>
      </c>
      <c r="K639" s="198" t="s">
        <v>251</v>
      </c>
      <c r="L639" s="155"/>
      <c r="M639" s="194">
        <v>200</v>
      </c>
    </row>
    <row r="640" spans="1:13" ht="23.25" thickBot="1">
      <c r="A640" s="322"/>
      <c r="B640" s="227" t="s">
        <v>620</v>
      </c>
      <c r="C640" s="159" t="s">
        <v>621</v>
      </c>
      <c r="D640" s="171">
        <v>44844</v>
      </c>
      <c r="E640" s="26" t="s">
        <v>36</v>
      </c>
      <c r="F640" s="27" t="s">
        <v>622</v>
      </c>
      <c r="G640" s="347"/>
      <c r="H640" s="348"/>
      <c r="I640" s="349"/>
      <c r="J640" s="24" t="s">
        <v>99</v>
      </c>
      <c r="K640" s="156"/>
      <c r="L640" s="155" t="s">
        <v>251</v>
      </c>
      <c r="M640" s="194">
        <v>42</v>
      </c>
    </row>
    <row r="641" spans="1:13" ht="24" thickTop="1" thickBot="1">
      <c r="A641" s="320">
        <f>A637+1</f>
        <v>72</v>
      </c>
      <c r="B641" s="232" t="s">
        <v>19</v>
      </c>
      <c r="C641" s="233" t="s">
        <v>20</v>
      </c>
      <c r="D641" s="233" t="s">
        <v>21</v>
      </c>
      <c r="E641" s="323" t="s">
        <v>22</v>
      </c>
      <c r="F641" s="323"/>
      <c r="G641" s="323" t="s">
        <v>12</v>
      </c>
      <c r="H641" s="324"/>
      <c r="I641" s="154"/>
      <c r="J641" s="19" t="s">
        <v>39</v>
      </c>
      <c r="K641" s="20"/>
      <c r="L641" s="20"/>
      <c r="M641" s="21"/>
    </row>
    <row r="642" spans="1:13" ht="23.25" thickBot="1">
      <c r="A642" s="321"/>
      <c r="B642" s="225" t="s">
        <v>632</v>
      </c>
      <c r="C642" s="121" t="s">
        <v>618</v>
      </c>
      <c r="D642" s="160">
        <v>44844</v>
      </c>
      <c r="E642" s="121"/>
      <c r="F642" s="121" t="s">
        <v>110</v>
      </c>
      <c r="G642" s="325" t="s">
        <v>619</v>
      </c>
      <c r="H642" s="343"/>
      <c r="I642" s="344"/>
      <c r="J642" s="22" t="s">
        <v>27</v>
      </c>
      <c r="K642" s="22"/>
      <c r="L642" s="85" t="s">
        <v>251</v>
      </c>
      <c r="M642" s="130">
        <v>273</v>
      </c>
    </row>
    <row r="643" spans="1:13" ht="23.25" thickBot="1">
      <c r="A643" s="321"/>
      <c r="B643" s="226" t="s">
        <v>29</v>
      </c>
      <c r="C643" s="122" t="s">
        <v>30</v>
      </c>
      <c r="D643" s="122" t="s">
        <v>31</v>
      </c>
      <c r="E643" s="345" t="s">
        <v>32</v>
      </c>
      <c r="F643" s="346"/>
      <c r="G643" s="329"/>
      <c r="H643" s="330"/>
      <c r="I643" s="331"/>
      <c r="J643" s="24" t="s">
        <v>38</v>
      </c>
      <c r="K643" s="198" t="s">
        <v>251</v>
      </c>
      <c r="L643" s="155"/>
      <c r="M643" s="194">
        <v>200</v>
      </c>
    </row>
    <row r="644" spans="1:13" ht="23.25" thickBot="1">
      <c r="A644" s="322"/>
      <c r="B644" s="227" t="s">
        <v>620</v>
      </c>
      <c r="C644" s="159" t="s">
        <v>621</v>
      </c>
      <c r="D644" s="171">
        <v>44844</v>
      </c>
      <c r="E644" s="26" t="s">
        <v>36</v>
      </c>
      <c r="F644" s="27" t="s">
        <v>622</v>
      </c>
      <c r="G644" s="347"/>
      <c r="H644" s="348"/>
      <c r="I644" s="349"/>
      <c r="J644" s="24" t="s">
        <v>99</v>
      </c>
      <c r="K644" s="156"/>
      <c r="L644" s="155" t="s">
        <v>251</v>
      </c>
      <c r="M644" s="194">
        <v>42</v>
      </c>
    </row>
    <row r="645" spans="1:13" ht="24" thickTop="1" thickBot="1">
      <c r="A645" s="320">
        <f>A641+1</f>
        <v>73</v>
      </c>
      <c r="B645" s="232" t="s">
        <v>19</v>
      </c>
      <c r="C645" s="233" t="s">
        <v>20</v>
      </c>
      <c r="D645" s="233" t="s">
        <v>21</v>
      </c>
      <c r="E645" s="323" t="s">
        <v>22</v>
      </c>
      <c r="F645" s="323"/>
      <c r="G645" s="323" t="s">
        <v>12</v>
      </c>
      <c r="H645" s="324"/>
      <c r="I645" s="154"/>
      <c r="J645" s="19" t="s">
        <v>39</v>
      </c>
      <c r="K645" s="20"/>
      <c r="L645" s="20"/>
      <c r="M645" s="21"/>
    </row>
    <row r="646" spans="1:13" ht="23.25" thickBot="1">
      <c r="A646" s="321"/>
      <c r="B646" s="225" t="s">
        <v>633</v>
      </c>
      <c r="C646" s="121" t="s">
        <v>618</v>
      </c>
      <c r="D646" s="160">
        <v>44844</v>
      </c>
      <c r="E646" s="121"/>
      <c r="F646" s="121" t="s">
        <v>110</v>
      </c>
      <c r="G646" s="325" t="s">
        <v>619</v>
      </c>
      <c r="H646" s="343"/>
      <c r="I646" s="344"/>
      <c r="J646" s="22" t="s">
        <v>27</v>
      </c>
      <c r="K646" s="22"/>
      <c r="L646" s="85" t="s">
        <v>251</v>
      </c>
      <c r="M646" s="130">
        <v>273</v>
      </c>
    </row>
    <row r="647" spans="1:13" ht="23.25" thickBot="1">
      <c r="A647" s="321"/>
      <c r="B647" s="226" t="s">
        <v>29</v>
      </c>
      <c r="C647" s="122" t="s">
        <v>30</v>
      </c>
      <c r="D647" s="122" t="s">
        <v>31</v>
      </c>
      <c r="E647" s="345" t="s">
        <v>32</v>
      </c>
      <c r="F647" s="346"/>
      <c r="G647" s="329"/>
      <c r="H647" s="330"/>
      <c r="I647" s="331"/>
      <c r="J647" s="24" t="s">
        <v>38</v>
      </c>
      <c r="K647" s="198" t="s">
        <v>251</v>
      </c>
      <c r="L647" s="155"/>
      <c r="M647" s="194">
        <v>200</v>
      </c>
    </row>
    <row r="648" spans="1:13" ht="23.25" thickBot="1">
      <c r="A648" s="322"/>
      <c r="B648" s="227" t="s">
        <v>620</v>
      </c>
      <c r="C648" s="159" t="s">
        <v>621</v>
      </c>
      <c r="D648" s="171">
        <v>44844</v>
      </c>
      <c r="E648" s="26" t="s">
        <v>36</v>
      </c>
      <c r="F648" s="27" t="s">
        <v>622</v>
      </c>
      <c r="G648" s="347"/>
      <c r="H648" s="348"/>
      <c r="I648" s="349"/>
      <c r="J648" s="24" t="s">
        <v>99</v>
      </c>
      <c r="K648" s="156"/>
      <c r="L648" s="155" t="s">
        <v>251</v>
      </c>
      <c r="M648" s="194">
        <v>42</v>
      </c>
    </row>
    <row r="649" spans="1:13" ht="24" thickTop="1" thickBot="1">
      <c r="A649" s="320">
        <f>A645+1</f>
        <v>74</v>
      </c>
      <c r="B649" s="232" t="s">
        <v>19</v>
      </c>
      <c r="C649" s="233" t="s">
        <v>20</v>
      </c>
      <c r="D649" s="233" t="s">
        <v>21</v>
      </c>
      <c r="E649" s="323" t="s">
        <v>22</v>
      </c>
      <c r="F649" s="323"/>
      <c r="G649" s="323" t="s">
        <v>12</v>
      </c>
      <c r="H649" s="324"/>
      <c r="I649" s="154"/>
      <c r="J649" s="19" t="s">
        <v>39</v>
      </c>
      <c r="K649" s="20"/>
      <c r="L649" s="20"/>
      <c r="M649" s="21"/>
    </row>
    <row r="650" spans="1:13" ht="15.75" thickBot="1">
      <c r="A650" s="321"/>
      <c r="B650" s="225" t="s">
        <v>617</v>
      </c>
      <c r="C650" s="121" t="s">
        <v>634</v>
      </c>
      <c r="D650" s="160">
        <v>44863</v>
      </c>
      <c r="E650" s="121"/>
      <c r="F650" s="121" t="s">
        <v>635</v>
      </c>
      <c r="G650" s="325" t="s">
        <v>636</v>
      </c>
      <c r="H650" s="326"/>
      <c r="I650" s="327"/>
      <c r="J650" s="22" t="s">
        <v>27</v>
      </c>
      <c r="K650" s="85"/>
      <c r="L650" s="85" t="s">
        <v>251</v>
      </c>
      <c r="M650" s="130">
        <v>328</v>
      </c>
    </row>
    <row r="651" spans="1:13" ht="23.25" thickBot="1">
      <c r="A651" s="321"/>
      <c r="B651" s="226" t="s">
        <v>29</v>
      </c>
      <c r="C651" s="122" t="s">
        <v>30</v>
      </c>
      <c r="D651" s="122" t="s">
        <v>31</v>
      </c>
      <c r="E651" s="328" t="s">
        <v>32</v>
      </c>
      <c r="F651" s="328"/>
      <c r="G651" s="329"/>
      <c r="H651" s="330"/>
      <c r="I651" s="331"/>
      <c r="J651" s="24" t="s">
        <v>38</v>
      </c>
      <c r="K651" s="155" t="s">
        <v>251</v>
      </c>
      <c r="L651" s="155"/>
      <c r="M651" s="194">
        <v>192</v>
      </c>
    </row>
    <row r="652" spans="1:13" ht="23.25" thickBot="1">
      <c r="A652" s="322"/>
      <c r="B652" s="227" t="s">
        <v>620</v>
      </c>
      <c r="C652" s="159" t="s">
        <v>636</v>
      </c>
      <c r="D652" s="160">
        <v>44863</v>
      </c>
      <c r="E652" s="26" t="s">
        <v>36</v>
      </c>
      <c r="F652" s="28" t="s">
        <v>637</v>
      </c>
      <c r="G652" s="332"/>
      <c r="H652" s="333"/>
      <c r="I652" s="334"/>
      <c r="J652" s="24" t="s">
        <v>99</v>
      </c>
      <c r="K652" s="155"/>
      <c r="L652" s="155" t="s">
        <v>251</v>
      </c>
      <c r="M652" s="194">
        <v>50</v>
      </c>
    </row>
    <row r="653" spans="1:13" ht="24" thickTop="1" thickBot="1">
      <c r="A653" s="320">
        <f t="shared" ref="A653" si="1">A649+1</f>
        <v>75</v>
      </c>
      <c r="B653" s="232" t="s">
        <v>19</v>
      </c>
      <c r="C653" s="233" t="s">
        <v>20</v>
      </c>
      <c r="D653" s="233" t="s">
        <v>21</v>
      </c>
      <c r="E653" s="323" t="s">
        <v>22</v>
      </c>
      <c r="F653" s="323"/>
      <c r="G653" s="323" t="s">
        <v>12</v>
      </c>
      <c r="H653" s="324"/>
      <c r="I653" s="154"/>
      <c r="J653" s="19" t="s">
        <v>39</v>
      </c>
      <c r="K653" s="20"/>
      <c r="L653" s="20"/>
      <c r="M653" s="21"/>
    </row>
    <row r="654" spans="1:13" ht="15.75" thickBot="1">
      <c r="A654" s="321"/>
      <c r="B654" s="225" t="s">
        <v>624</v>
      </c>
      <c r="C654" s="121" t="s">
        <v>634</v>
      </c>
      <c r="D654" s="160">
        <v>44863</v>
      </c>
      <c r="E654" s="121"/>
      <c r="F654" s="121" t="s">
        <v>635</v>
      </c>
      <c r="G654" s="325" t="s">
        <v>636</v>
      </c>
      <c r="H654" s="326"/>
      <c r="I654" s="327"/>
      <c r="J654" s="22" t="s">
        <v>27</v>
      </c>
      <c r="K654" s="85"/>
      <c r="L654" s="85" t="s">
        <v>251</v>
      </c>
      <c r="M654" s="130">
        <v>328</v>
      </c>
    </row>
    <row r="655" spans="1:13" ht="23.25" thickBot="1">
      <c r="A655" s="321"/>
      <c r="B655" s="226" t="s">
        <v>29</v>
      </c>
      <c r="C655" s="122" t="s">
        <v>30</v>
      </c>
      <c r="D655" s="122" t="s">
        <v>31</v>
      </c>
      <c r="E655" s="328" t="s">
        <v>32</v>
      </c>
      <c r="F655" s="328"/>
      <c r="G655" s="329"/>
      <c r="H655" s="330"/>
      <c r="I655" s="331"/>
      <c r="J655" s="24" t="s">
        <v>38</v>
      </c>
      <c r="K655" s="155" t="s">
        <v>251</v>
      </c>
      <c r="L655" s="155"/>
      <c r="M655" s="194">
        <v>192</v>
      </c>
    </row>
    <row r="656" spans="1:13" ht="23.25" thickBot="1">
      <c r="A656" s="322"/>
      <c r="B656" s="227" t="s">
        <v>620</v>
      </c>
      <c r="C656" s="159" t="s">
        <v>636</v>
      </c>
      <c r="D656" s="160">
        <v>44863</v>
      </c>
      <c r="E656" s="26" t="s">
        <v>36</v>
      </c>
      <c r="F656" s="28" t="s">
        <v>637</v>
      </c>
      <c r="G656" s="332"/>
      <c r="H656" s="333"/>
      <c r="I656" s="334"/>
      <c r="J656" s="24" t="s">
        <v>99</v>
      </c>
      <c r="K656" s="155"/>
      <c r="L656" s="155" t="s">
        <v>251</v>
      </c>
      <c r="M656" s="194">
        <v>50</v>
      </c>
    </row>
    <row r="657" spans="1:13" ht="24" thickTop="1" thickBot="1">
      <c r="A657" s="320">
        <f t="shared" ref="A657" si="2">A653+1</f>
        <v>76</v>
      </c>
      <c r="B657" s="232" t="s">
        <v>19</v>
      </c>
      <c r="C657" s="233" t="s">
        <v>20</v>
      </c>
      <c r="D657" s="233" t="s">
        <v>21</v>
      </c>
      <c r="E657" s="323" t="s">
        <v>22</v>
      </c>
      <c r="F657" s="323"/>
      <c r="G657" s="323" t="s">
        <v>12</v>
      </c>
      <c r="H657" s="324"/>
      <c r="I657" s="154"/>
      <c r="J657" s="19" t="s">
        <v>39</v>
      </c>
      <c r="K657" s="20"/>
      <c r="L657" s="20"/>
      <c r="M657" s="21"/>
    </row>
    <row r="658" spans="1:13" ht="15.75" thickBot="1">
      <c r="A658" s="321"/>
      <c r="B658" s="225" t="s">
        <v>625</v>
      </c>
      <c r="C658" s="121" t="s">
        <v>634</v>
      </c>
      <c r="D658" s="160">
        <v>44863</v>
      </c>
      <c r="E658" s="121"/>
      <c r="F658" s="121" t="s">
        <v>635</v>
      </c>
      <c r="G658" s="325" t="s">
        <v>636</v>
      </c>
      <c r="H658" s="326"/>
      <c r="I658" s="327"/>
      <c r="J658" s="22" t="s">
        <v>27</v>
      </c>
      <c r="K658" s="85"/>
      <c r="L658" s="85" t="s">
        <v>251</v>
      </c>
      <c r="M658" s="130">
        <v>328</v>
      </c>
    </row>
    <row r="659" spans="1:13" ht="23.25" thickBot="1">
      <c r="A659" s="321"/>
      <c r="B659" s="226" t="s">
        <v>29</v>
      </c>
      <c r="C659" s="122" t="s">
        <v>30</v>
      </c>
      <c r="D659" s="122" t="s">
        <v>31</v>
      </c>
      <c r="E659" s="328" t="s">
        <v>32</v>
      </c>
      <c r="F659" s="328"/>
      <c r="G659" s="329"/>
      <c r="H659" s="330"/>
      <c r="I659" s="331"/>
      <c r="J659" s="24" t="s">
        <v>38</v>
      </c>
      <c r="K659" s="155" t="s">
        <v>251</v>
      </c>
      <c r="L659" s="155"/>
      <c r="M659" s="194">
        <v>192</v>
      </c>
    </row>
    <row r="660" spans="1:13" ht="23.25" thickBot="1">
      <c r="A660" s="322"/>
      <c r="B660" s="227" t="s">
        <v>620</v>
      </c>
      <c r="C660" s="159" t="s">
        <v>636</v>
      </c>
      <c r="D660" s="160">
        <v>44863</v>
      </c>
      <c r="E660" s="26" t="s">
        <v>36</v>
      </c>
      <c r="F660" s="28" t="s">
        <v>637</v>
      </c>
      <c r="G660" s="332"/>
      <c r="H660" s="333"/>
      <c r="I660" s="334"/>
      <c r="J660" s="24" t="s">
        <v>99</v>
      </c>
      <c r="K660" s="155"/>
      <c r="L660" s="155" t="s">
        <v>251</v>
      </c>
      <c r="M660" s="194">
        <v>50</v>
      </c>
    </row>
    <row r="661" spans="1:13" ht="24" thickTop="1" thickBot="1">
      <c r="A661" s="320">
        <f t="shared" ref="A661" si="3">A657+1</f>
        <v>77</v>
      </c>
      <c r="B661" s="232" t="s">
        <v>19</v>
      </c>
      <c r="C661" s="233" t="s">
        <v>20</v>
      </c>
      <c r="D661" s="233" t="s">
        <v>21</v>
      </c>
      <c r="E661" s="323" t="s">
        <v>22</v>
      </c>
      <c r="F661" s="323"/>
      <c r="G661" s="323" t="s">
        <v>12</v>
      </c>
      <c r="H661" s="324"/>
      <c r="I661" s="154"/>
      <c r="J661" s="19" t="s">
        <v>39</v>
      </c>
      <c r="K661" s="20"/>
      <c r="L661" s="20"/>
      <c r="M661" s="21"/>
    </row>
    <row r="662" spans="1:13" ht="15.75" thickBot="1">
      <c r="A662" s="321"/>
      <c r="B662" s="225" t="s">
        <v>626</v>
      </c>
      <c r="C662" s="121" t="s">
        <v>634</v>
      </c>
      <c r="D662" s="160">
        <v>44863</v>
      </c>
      <c r="E662" s="121"/>
      <c r="F662" s="121" t="s">
        <v>635</v>
      </c>
      <c r="G662" s="325" t="s">
        <v>636</v>
      </c>
      <c r="H662" s="326"/>
      <c r="I662" s="327"/>
      <c r="J662" s="22" t="s">
        <v>27</v>
      </c>
      <c r="K662" s="85"/>
      <c r="L662" s="85" t="s">
        <v>251</v>
      </c>
      <c r="M662" s="130">
        <v>328</v>
      </c>
    </row>
    <row r="663" spans="1:13" ht="23.25" thickBot="1">
      <c r="A663" s="321"/>
      <c r="B663" s="226" t="s">
        <v>29</v>
      </c>
      <c r="C663" s="122" t="s">
        <v>30</v>
      </c>
      <c r="D663" s="122" t="s">
        <v>31</v>
      </c>
      <c r="E663" s="328" t="s">
        <v>32</v>
      </c>
      <c r="F663" s="328"/>
      <c r="G663" s="329"/>
      <c r="H663" s="330"/>
      <c r="I663" s="331"/>
      <c r="J663" s="24" t="s">
        <v>38</v>
      </c>
      <c r="K663" s="155" t="s">
        <v>251</v>
      </c>
      <c r="L663" s="155"/>
      <c r="M663" s="194">
        <v>192</v>
      </c>
    </row>
    <row r="664" spans="1:13" ht="23.25" thickBot="1">
      <c r="A664" s="322"/>
      <c r="B664" s="227" t="s">
        <v>620</v>
      </c>
      <c r="C664" s="159" t="s">
        <v>636</v>
      </c>
      <c r="D664" s="160">
        <v>44863</v>
      </c>
      <c r="E664" s="26" t="s">
        <v>36</v>
      </c>
      <c r="F664" s="28" t="s">
        <v>637</v>
      </c>
      <c r="G664" s="332"/>
      <c r="H664" s="333"/>
      <c r="I664" s="334"/>
      <c r="J664" s="24" t="s">
        <v>99</v>
      </c>
      <c r="K664" s="155"/>
      <c r="L664" s="155" t="s">
        <v>251</v>
      </c>
      <c r="M664" s="194">
        <v>50</v>
      </c>
    </row>
    <row r="665" spans="1:13" ht="24" thickTop="1" thickBot="1">
      <c r="A665" s="320">
        <f t="shared" ref="A665" si="4">A661+1</f>
        <v>78</v>
      </c>
      <c r="B665" s="232" t="s">
        <v>19</v>
      </c>
      <c r="C665" s="233" t="s">
        <v>20</v>
      </c>
      <c r="D665" s="233" t="s">
        <v>21</v>
      </c>
      <c r="E665" s="323" t="s">
        <v>22</v>
      </c>
      <c r="F665" s="323"/>
      <c r="G665" s="323" t="s">
        <v>12</v>
      </c>
      <c r="H665" s="324"/>
      <c r="I665" s="154"/>
      <c r="J665" s="19" t="s">
        <v>39</v>
      </c>
      <c r="K665" s="20"/>
      <c r="L665" s="20"/>
      <c r="M665" s="21"/>
    </row>
    <row r="666" spans="1:13" ht="15.75" thickBot="1">
      <c r="A666" s="321"/>
      <c r="B666" s="225" t="s">
        <v>627</v>
      </c>
      <c r="C666" s="121" t="s">
        <v>634</v>
      </c>
      <c r="D666" s="160">
        <v>44863</v>
      </c>
      <c r="E666" s="121"/>
      <c r="F666" s="121" t="s">
        <v>635</v>
      </c>
      <c r="G666" s="325" t="s">
        <v>636</v>
      </c>
      <c r="H666" s="326"/>
      <c r="I666" s="327"/>
      <c r="J666" s="22" t="s">
        <v>27</v>
      </c>
      <c r="K666" s="85"/>
      <c r="L666" s="85" t="s">
        <v>251</v>
      </c>
      <c r="M666" s="130">
        <v>328</v>
      </c>
    </row>
    <row r="667" spans="1:13" ht="23.25" thickBot="1">
      <c r="A667" s="321"/>
      <c r="B667" s="226" t="s">
        <v>29</v>
      </c>
      <c r="C667" s="122" t="s">
        <v>30</v>
      </c>
      <c r="D667" s="122" t="s">
        <v>31</v>
      </c>
      <c r="E667" s="328" t="s">
        <v>32</v>
      </c>
      <c r="F667" s="328"/>
      <c r="G667" s="329"/>
      <c r="H667" s="330"/>
      <c r="I667" s="331"/>
      <c r="J667" s="24" t="s">
        <v>38</v>
      </c>
      <c r="K667" s="155" t="s">
        <v>251</v>
      </c>
      <c r="L667" s="155"/>
      <c r="M667" s="194">
        <v>192</v>
      </c>
    </row>
    <row r="668" spans="1:13" ht="23.25" thickBot="1">
      <c r="A668" s="322"/>
      <c r="B668" s="227" t="s">
        <v>620</v>
      </c>
      <c r="C668" s="159" t="s">
        <v>636</v>
      </c>
      <c r="D668" s="160">
        <v>44863</v>
      </c>
      <c r="E668" s="26" t="s">
        <v>36</v>
      </c>
      <c r="F668" s="28" t="s">
        <v>637</v>
      </c>
      <c r="G668" s="332"/>
      <c r="H668" s="333"/>
      <c r="I668" s="334"/>
      <c r="J668" s="24" t="s">
        <v>99</v>
      </c>
      <c r="K668" s="155"/>
      <c r="L668" s="155" t="s">
        <v>251</v>
      </c>
      <c r="M668" s="194">
        <v>50</v>
      </c>
    </row>
    <row r="669" spans="1:13" ht="24" thickTop="1" thickBot="1">
      <c r="A669" s="320">
        <f t="shared" ref="A669" si="5">A665+1</f>
        <v>79</v>
      </c>
      <c r="B669" s="232" t="s">
        <v>19</v>
      </c>
      <c r="C669" s="233" t="s">
        <v>20</v>
      </c>
      <c r="D669" s="233" t="s">
        <v>21</v>
      </c>
      <c r="E669" s="323" t="s">
        <v>22</v>
      </c>
      <c r="F669" s="323"/>
      <c r="G669" s="323" t="s">
        <v>12</v>
      </c>
      <c r="H669" s="324"/>
      <c r="I669" s="154"/>
      <c r="J669" s="19" t="s">
        <v>39</v>
      </c>
      <c r="K669" s="20"/>
      <c r="L669" s="20"/>
      <c r="M669" s="21"/>
    </row>
    <row r="670" spans="1:13" ht="15.75" thickBot="1">
      <c r="A670" s="321"/>
      <c r="B670" s="225" t="s">
        <v>628</v>
      </c>
      <c r="C670" s="121" t="s">
        <v>634</v>
      </c>
      <c r="D670" s="160">
        <v>44863</v>
      </c>
      <c r="E670" s="121"/>
      <c r="F670" s="121" t="s">
        <v>635</v>
      </c>
      <c r="G670" s="325" t="s">
        <v>636</v>
      </c>
      <c r="H670" s="326"/>
      <c r="I670" s="327"/>
      <c r="J670" s="22" t="s">
        <v>27</v>
      </c>
      <c r="K670" s="85"/>
      <c r="L670" s="85" t="s">
        <v>251</v>
      </c>
      <c r="M670" s="130">
        <v>328</v>
      </c>
    </row>
    <row r="671" spans="1:13" ht="23.25" thickBot="1">
      <c r="A671" s="321"/>
      <c r="B671" s="226" t="s">
        <v>29</v>
      </c>
      <c r="C671" s="122" t="s">
        <v>30</v>
      </c>
      <c r="D671" s="122" t="s">
        <v>31</v>
      </c>
      <c r="E671" s="328" t="s">
        <v>32</v>
      </c>
      <c r="F671" s="328"/>
      <c r="G671" s="329"/>
      <c r="H671" s="330"/>
      <c r="I671" s="331"/>
      <c r="J671" s="24" t="s">
        <v>38</v>
      </c>
      <c r="K671" s="155" t="s">
        <v>251</v>
      </c>
      <c r="L671" s="155"/>
      <c r="M671" s="194">
        <v>192</v>
      </c>
    </row>
    <row r="672" spans="1:13" ht="23.25" thickBot="1">
      <c r="A672" s="322"/>
      <c r="B672" s="227" t="s">
        <v>620</v>
      </c>
      <c r="C672" s="159" t="s">
        <v>636</v>
      </c>
      <c r="D672" s="160">
        <v>44863</v>
      </c>
      <c r="E672" s="26" t="s">
        <v>36</v>
      </c>
      <c r="F672" s="28" t="s">
        <v>637</v>
      </c>
      <c r="G672" s="332"/>
      <c r="H672" s="333"/>
      <c r="I672" s="334"/>
      <c r="J672" s="24" t="s">
        <v>99</v>
      </c>
      <c r="K672" s="155"/>
      <c r="L672" s="155" t="s">
        <v>251</v>
      </c>
      <c r="M672" s="194">
        <v>50</v>
      </c>
    </row>
    <row r="673" spans="1:13" ht="24" thickTop="1" thickBot="1">
      <c r="A673" s="320">
        <f t="shared" ref="A673" si="6">A669+1</f>
        <v>80</v>
      </c>
      <c r="B673" s="232" t="s">
        <v>19</v>
      </c>
      <c r="C673" s="233" t="s">
        <v>20</v>
      </c>
      <c r="D673" s="233" t="s">
        <v>21</v>
      </c>
      <c r="E673" s="323" t="s">
        <v>22</v>
      </c>
      <c r="F673" s="323"/>
      <c r="G673" s="323" t="s">
        <v>12</v>
      </c>
      <c r="H673" s="324"/>
      <c r="I673" s="154"/>
      <c r="J673" s="19" t="s">
        <v>39</v>
      </c>
      <c r="K673" s="20"/>
      <c r="L673" s="20"/>
      <c r="M673" s="21"/>
    </row>
    <row r="674" spans="1:13" ht="15.75" thickBot="1">
      <c r="A674" s="321"/>
      <c r="B674" s="225" t="s">
        <v>638</v>
      </c>
      <c r="C674" s="121" t="s">
        <v>634</v>
      </c>
      <c r="D674" s="160">
        <v>44863</v>
      </c>
      <c r="E674" s="121"/>
      <c r="F674" s="121" t="s">
        <v>635</v>
      </c>
      <c r="G674" s="325" t="s">
        <v>636</v>
      </c>
      <c r="H674" s="326"/>
      <c r="I674" s="327"/>
      <c r="J674" s="22" t="s">
        <v>27</v>
      </c>
      <c r="K674" s="85"/>
      <c r="L674" s="85" t="s">
        <v>251</v>
      </c>
      <c r="M674" s="130">
        <v>328</v>
      </c>
    </row>
    <row r="675" spans="1:13" ht="23.25" thickBot="1">
      <c r="A675" s="321"/>
      <c r="B675" s="226" t="s">
        <v>29</v>
      </c>
      <c r="C675" s="122" t="s">
        <v>30</v>
      </c>
      <c r="D675" s="122" t="s">
        <v>31</v>
      </c>
      <c r="E675" s="328" t="s">
        <v>32</v>
      </c>
      <c r="F675" s="328"/>
      <c r="G675" s="329"/>
      <c r="H675" s="330"/>
      <c r="I675" s="331"/>
      <c r="J675" s="24" t="s">
        <v>38</v>
      </c>
      <c r="K675" s="155" t="s">
        <v>251</v>
      </c>
      <c r="L675" s="155"/>
      <c r="M675" s="194">
        <v>192</v>
      </c>
    </row>
    <row r="676" spans="1:13" ht="23.25" thickBot="1">
      <c r="A676" s="322"/>
      <c r="B676" s="227" t="s">
        <v>620</v>
      </c>
      <c r="C676" s="159" t="s">
        <v>636</v>
      </c>
      <c r="D676" s="160">
        <v>44863</v>
      </c>
      <c r="E676" s="26" t="s">
        <v>36</v>
      </c>
      <c r="F676" s="28" t="s">
        <v>637</v>
      </c>
      <c r="G676" s="332"/>
      <c r="H676" s="333"/>
      <c r="I676" s="334"/>
      <c r="J676" s="24" t="s">
        <v>99</v>
      </c>
      <c r="K676" s="155"/>
      <c r="L676" s="155" t="s">
        <v>251</v>
      </c>
      <c r="M676" s="194">
        <v>50</v>
      </c>
    </row>
    <row r="677" spans="1:13" ht="24" thickTop="1" thickBot="1">
      <c r="A677" s="320">
        <f t="shared" ref="A677" si="7">A673+1</f>
        <v>81</v>
      </c>
      <c r="B677" s="232" t="s">
        <v>19</v>
      </c>
      <c r="C677" s="233" t="s">
        <v>20</v>
      </c>
      <c r="D677" s="233" t="s">
        <v>21</v>
      </c>
      <c r="E677" s="323" t="s">
        <v>22</v>
      </c>
      <c r="F677" s="323"/>
      <c r="G677" s="323" t="s">
        <v>12</v>
      </c>
      <c r="H677" s="324"/>
      <c r="I677" s="154"/>
      <c r="J677" s="19" t="s">
        <v>39</v>
      </c>
      <c r="K677" s="20"/>
      <c r="L677" s="20"/>
      <c r="M677" s="21"/>
    </row>
    <row r="678" spans="1:13" ht="23.25" thickBot="1">
      <c r="A678" s="321"/>
      <c r="B678" s="225" t="s">
        <v>631</v>
      </c>
      <c r="C678" s="121" t="s">
        <v>634</v>
      </c>
      <c r="D678" s="160">
        <v>44863</v>
      </c>
      <c r="E678" s="121"/>
      <c r="F678" s="121" t="s">
        <v>635</v>
      </c>
      <c r="G678" s="325" t="s">
        <v>636</v>
      </c>
      <c r="H678" s="326"/>
      <c r="I678" s="327"/>
      <c r="J678" s="22" t="s">
        <v>27</v>
      </c>
      <c r="K678" s="85"/>
      <c r="L678" s="85" t="s">
        <v>251</v>
      </c>
      <c r="M678" s="130">
        <v>328</v>
      </c>
    </row>
    <row r="679" spans="1:13" ht="23.25" thickBot="1">
      <c r="A679" s="321"/>
      <c r="B679" s="226" t="s">
        <v>29</v>
      </c>
      <c r="C679" s="122" t="s">
        <v>30</v>
      </c>
      <c r="D679" s="122" t="s">
        <v>31</v>
      </c>
      <c r="E679" s="328" t="s">
        <v>32</v>
      </c>
      <c r="F679" s="328"/>
      <c r="G679" s="329"/>
      <c r="H679" s="330"/>
      <c r="I679" s="331"/>
      <c r="J679" s="24" t="s">
        <v>38</v>
      </c>
      <c r="K679" s="155" t="s">
        <v>251</v>
      </c>
      <c r="L679" s="155"/>
      <c r="M679" s="194">
        <v>192</v>
      </c>
    </row>
    <row r="680" spans="1:13" ht="23.25" thickBot="1">
      <c r="A680" s="322"/>
      <c r="B680" s="227" t="s">
        <v>620</v>
      </c>
      <c r="C680" s="159" t="s">
        <v>636</v>
      </c>
      <c r="D680" s="160">
        <v>44863</v>
      </c>
      <c r="E680" s="26" t="s">
        <v>36</v>
      </c>
      <c r="F680" s="28" t="s">
        <v>637</v>
      </c>
      <c r="G680" s="332"/>
      <c r="H680" s="333"/>
      <c r="I680" s="334"/>
      <c r="J680" s="24" t="s">
        <v>99</v>
      </c>
      <c r="K680" s="155"/>
      <c r="L680" s="155" t="s">
        <v>251</v>
      </c>
      <c r="M680" s="194">
        <v>50</v>
      </c>
    </row>
    <row r="681" spans="1:13" ht="24" thickTop="1" thickBot="1">
      <c r="A681" s="320">
        <f t="shared" ref="A681" si="8">A677+1</f>
        <v>82</v>
      </c>
      <c r="B681" s="232" t="s">
        <v>19</v>
      </c>
      <c r="C681" s="233" t="s">
        <v>20</v>
      </c>
      <c r="D681" s="233" t="s">
        <v>21</v>
      </c>
      <c r="E681" s="323" t="s">
        <v>22</v>
      </c>
      <c r="F681" s="323"/>
      <c r="G681" s="323" t="s">
        <v>12</v>
      </c>
      <c r="H681" s="324"/>
      <c r="I681" s="154"/>
      <c r="J681" s="19" t="s">
        <v>39</v>
      </c>
      <c r="K681" s="20"/>
      <c r="L681" s="20"/>
      <c r="M681" s="21"/>
    </row>
    <row r="682" spans="1:13" ht="15.75" thickBot="1">
      <c r="A682" s="321"/>
      <c r="B682" s="225" t="s">
        <v>632</v>
      </c>
      <c r="C682" s="121" t="s">
        <v>634</v>
      </c>
      <c r="D682" s="160">
        <v>44863</v>
      </c>
      <c r="E682" s="121"/>
      <c r="F682" s="121" t="s">
        <v>635</v>
      </c>
      <c r="G682" s="325" t="s">
        <v>636</v>
      </c>
      <c r="H682" s="326"/>
      <c r="I682" s="327"/>
      <c r="J682" s="22" t="s">
        <v>27</v>
      </c>
      <c r="K682" s="85"/>
      <c r="L682" s="85" t="s">
        <v>251</v>
      </c>
      <c r="M682" s="130">
        <v>328</v>
      </c>
    </row>
    <row r="683" spans="1:13" ht="23.25" thickBot="1">
      <c r="A683" s="321"/>
      <c r="B683" s="226" t="s">
        <v>29</v>
      </c>
      <c r="C683" s="122" t="s">
        <v>30</v>
      </c>
      <c r="D683" s="122" t="s">
        <v>31</v>
      </c>
      <c r="E683" s="328" t="s">
        <v>32</v>
      </c>
      <c r="F683" s="328"/>
      <c r="G683" s="329"/>
      <c r="H683" s="330"/>
      <c r="I683" s="331"/>
      <c r="J683" s="24" t="s">
        <v>38</v>
      </c>
      <c r="K683" s="155" t="s">
        <v>251</v>
      </c>
      <c r="L683" s="155"/>
      <c r="M683" s="194">
        <v>192</v>
      </c>
    </row>
    <row r="684" spans="1:13" ht="23.25" thickBot="1">
      <c r="A684" s="322"/>
      <c r="B684" s="227" t="s">
        <v>620</v>
      </c>
      <c r="C684" s="159" t="s">
        <v>636</v>
      </c>
      <c r="D684" s="160">
        <v>44863</v>
      </c>
      <c r="E684" s="26" t="s">
        <v>36</v>
      </c>
      <c r="F684" s="28" t="s">
        <v>637</v>
      </c>
      <c r="G684" s="332"/>
      <c r="H684" s="333"/>
      <c r="I684" s="334"/>
      <c r="J684" s="24" t="s">
        <v>99</v>
      </c>
      <c r="K684" s="155"/>
      <c r="L684" s="155" t="s">
        <v>251</v>
      </c>
      <c r="M684" s="194">
        <v>50</v>
      </c>
    </row>
    <row r="685" spans="1:13" ht="24" thickTop="1" thickBot="1">
      <c r="A685" s="320">
        <f t="shared" ref="A685" si="9">A681+1</f>
        <v>83</v>
      </c>
      <c r="B685" s="232" t="s">
        <v>19</v>
      </c>
      <c r="C685" s="233" t="s">
        <v>20</v>
      </c>
      <c r="D685" s="233" t="s">
        <v>21</v>
      </c>
      <c r="E685" s="323" t="s">
        <v>22</v>
      </c>
      <c r="F685" s="323"/>
      <c r="G685" s="323" t="s">
        <v>12</v>
      </c>
      <c r="H685" s="324"/>
      <c r="I685" s="154"/>
      <c r="J685" s="19" t="s">
        <v>39</v>
      </c>
      <c r="K685" s="20"/>
      <c r="L685" s="20"/>
      <c r="M685" s="21"/>
    </row>
    <row r="686" spans="1:13" ht="15.75" thickBot="1">
      <c r="A686" s="321"/>
      <c r="B686" s="225" t="s">
        <v>633</v>
      </c>
      <c r="C686" s="121" t="s">
        <v>634</v>
      </c>
      <c r="D686" s="160">
        <v>44863</v>
      </c>
      <c r="E686" s="121"/>
      <c r="F686" s="121" t="s">
        <v>635</v>
      </c>
      <c r="G686" s="325" t="s">
        <v>636</v>
      </c>
      <c r="H686" s="326"/>
      <c r="I686" s="327"/>
      <c r="J686" s="22" t="s">
        <v>27</v>
      </c>
      <c r="K686" s="85"/>
      <c r="L686" s="85" t="s">
        <v>251</v>
      </c>
      <c r="M686" s="130">
        <v>328</v>
      </c>
    </row>
    <row r="687" spans="1:13" ht="23.25" thickBot="1">
      <c r="A687" s="321"/>
      <c r="B687" s="226" t="s">
        <v>29</v>
      </c>
      <c r="C687" s="122" t="s">
        <v>30</v>
      </c>
      <c r="D687" s="122" t="s">
        <v>31</v>
      </c>
      <c r="E687" s="328" t="s">
        <v>32</v>
      </c>
      <c r="F687" s="328"/>
      <c r="G687" s="329"/>
      <c r="H687" s="330"/>
      <c r="I687" s="331"/>
      <c r="J687" s="24" t="s">
        <v>38</v>
      </c>
      <c r="K687" s="155" t="s">
        <v>251</v>
      </c>
      <c r="L687" s="155"/>
      <c r="M687" s="194">
        <v>192</v>
      </c>
    </row>
    <row r="688" spans="1:13" ht="23.25" thickBot="1">
      <c r="A688" s="322"/>
      <c r="B688" s="227" t="s">
        <v>620</v>
      </c>
      <c r="C688" s="159" t="s">
        <v>636</v>
      </c>
      <c r="D688" s="160">
        <v>44863</v>
      </c>
      <c r="E688" s="26" t="s">
        <v>36</v>
      </c>
      <c r="F688" s="28" t="s">
        <v>637</v>
      </c>
      <c r="G688" s="332"/>
      <c r="H688" s="333"/>
      <c r="I688" s="334"/>
      <c r="J688" s="24" t="s">
        <v>99</v>
      </c>
      <c r="K688" s="155"/>
      <c r="L688" s="155" t="s">
        <v>251</v>
      </c>
      <c r="M688" s="194">
        <v>50</v>
      </c>
    </row>
    <row r="689" spans="1:13" ht="24" thickTop="1" thickBot="1">
      <c r="A689" s="320">
        <f>A685+1</f>
        <v>84</v>
      </c>
      <c r="B689" s="232" t="s">
        <v>19</v>
      </c>
      <c r="C689" s="233" t="s">
        <v>20</v>
      </c>
      <c r="D689" s="233" t="s">
        <v>21</v>
      </c>
      <c r="E689" s="323" t="s">
        <v>22</v>
      </c>
      <c r="F689" s="323"/>
      <c r="G689" s="323" t="s">
        <v>12</v>
      </c>
      <c r="H689" s="324"/>
      <c r="I689" s="154"/>
      <c r="J689" s="19" t="s">
        <v>39</v>
      </c>
      <c r="K689" s="20"/>
      <c r="L689" s="20"/>
      <c r="M689" s="21"/>
    </row>
    <row r="690" spans="1:13" ht="15.75" thickBot="1">
      <c r="A690" s="321"/>
      <c r="B690" s="225" t="s">
        <v>617</v>
      </c>
      <c r="C690" s="121" t="s">
        <v>634</v>
      </c>
      <c r="D690" s="160">
        <v>44877</v>
      </c>
      <c r="E690" s="121"/>
      <c r="F690" s="121" t="s">
        <v>639</v>
      </c>
      <c r="G690" s="325" t="s">
        <v>640</v>
      </c>
      <c r="H690" s="326"/>
      <c r="I690" s="327"/>
      <c r="J690" s="22" t="s">
        <v>27</v>
      </c>
      <c r="K690" s="85"/>
      <c r="L690" s="85" t="s">
        <v>251</v>
      </c>
      <c r="M690" s="130">
        <v>196</v>
      </c>
    </row>
    <row r="691" spans="1:13" ht="23.25" thickBot="1">
      <c r="A691" s="321"/>
      <c r="B691" s="226" t="s">
        <v>29</v>
      </c>
      <c r="C691" s="122" t="s">
        <v>30</v>
      </c>
      <c r="D691" s="122" t="s">
        <v>31</v>
      </c>
      <c r="E691" s="345" t="s">
        <v>32</v>
      </c>
      <c r="F691" s="346"/>
      <c r="G691" s="329"/>
      <c r="H691" s="330"/>
      <c r="I691" s="331"/>
      <c r="J691" s="24" t="s">
        <v>38</v>
      </c>
      <c r="K691" s="155" t="s">
        <v>251</v>
      </c>
      <c r="L691" s="155"/>
      <c r="M691" s="194">
        <v>148</v>
      </c>
    </row>
    <row r="692" spans="1:13" ht="23.25" thickBot="1">
      <c r="A692" s="322"/>
      <c r="B692" s="227" t="s">
        <v>620</v>
      </c>
      <c r="C692" s="159" t="s">
        <v>640</v>
      </c>
      <c r="D692" s="171">
        <v>44877</v>
      </c>
      <c r="E692" s="26" t="s">
        <v>36</v>
      </c>
      <c r="F692" s="28" t="s">
        <v>641</v>
      </c>
      <c r="G692" s="332"/>
      <c r="H692" s="333"/>
      <c r="I692" s="334"/>
      <c r="J692" s="24" t="s">
        <v>99</v>
      </c>
      <c r="K692" s="155"/>
      <c r="L692" s="155" t="s">
        <v>251</v>
      </c>
      <c r="M692" s="194">
        <v>50</v>
      </c>
    </row>
    <row r="693" spans="1:13" ht="24" thickTop="1" thickBot="1">
      <c r="A693" s="320">
        <f>A689+1</f>
        <v>85</v>
      </c>
      <c r="B693" s="232" t="s">
        <v>19</v>
      </c>
      <c r="C693" s="233" t="s">
        <v>20</v>
      </c>
      <c r="D693" s="233" t="s">
        <v>21</v>
      </c>
      <c r="E693" s="323" t="s">
        <v>22</v>
      </c>
      <c r="F693" s="323"/>
      <c r="G693" s="323" t="s">
        <v>12</v>
      </c>
      <c r="H693" s="324"/>
      <c r="I693" s="154"/>
      <c r="J693" s="19" t="s">
        <v>39</v>
      </c>
      <c r="K693" s="20"/>
      <c r="L693" s="20"/>
      <c r="M693" s="21"/>
    </row>
    <row r="694" spans="1:13" ht="15.75" thickBot="1">
      <c r="A694" s="321"/>
      <c r="B694" s="225" t="s">
        <v>624</v>
      </c>
      <c r="C694" s="121" t="s">
        <v>634</v>
      </c>
      <c r="D694" s="160">
        <v>44877</v>
      </c>
      <c r="E694" s="121"/>
      <c r="F694" s="121" t="s">
        <v>639</v>
      </c>
      <c r="G694" s="325" t="s">
        <v>640</v>
      </c>
      <c r="H694" s="326"/>
      <c r="I694" s="327"/>
      <c r="J694" s="22" t="s">
        <v>27</v>
      </c>
      <c r="K694" s="85"/>
      <c r="L694" s="85" t="s">
        <v>251</v>
      </c>
      <c r="M694" s="130">
        <v>196</v>
      </c>
    </row>
    <row r="695" spans="1:13" ht="23.25" thickBot="1">
      <c r="A695" s="321"/>
      <c r="B695" s="226" t="s">
        <v>29</v>
      </c>
      <c r="C695" s="122" t="s">
        <v>30</v>
      </c>
      <c r="D695" s="122" t="s">
        <v>31</v>
      </c>
      <c r="E695" s="345" t="s">
        <v>32</v>
      </c>
      <c r="F695" s="346"/>
      <c r="G695" s="329"/>
      <c r="H695" s="330"/>
      <c r="I695" s="331"/>
      <c r="J695" s="24" t="s">
        <v>38</v>
      </c>
      <c r="K695" s="155" t="s">
        <v>251</v>
      </c>
      <c r="L695" s="155"/>
      <c r="M695" s="194">
        <v>148</v>
      </c>
    </row>
    <row r="696" spans="1:13" ht="23.25" thickBot="1">
      <c r="A696" s="322"/>
      <c r="B696" s="227" t="s">
        <v>620</v>
      </c>
      <c r="C696" s="159" t="s">
        <v>640</v>
      </c>
      <c r="D696" s="171">
        <v>44877</v>
      </c>
      <c r="E696" s="26" t="s">
        <v>36</v>
      </c>
      <c r="F696" s="28" t="s">
        <v>641</v>
      </c>
      <c r="G696" s="332"/>
      <c r="H696" s="333"/>
      <c r="I696" s="334"/>
      <c r="J696" s="24" t="s">
        <v>99</v>
      </c>
      <c r="K696" s="155"/>
      <c r="L696" s="155" t="s">
        <v>251</v>
      </c>
      <c r="M696" s="194">
        <v>50</v>
      </c>
    </row>
    <row r="697" spans="1:13" ht="24" thickTop="1" thickBot="1">
      <c r="A697" s="320">
        <f>A693+1</f>
        <v>86</v>
      </c>
      <c r="B697" s="232" t="s">
        <v>19</v>
      </c>
      <c r="C697" s="233" t="s">
        <v>20</v>
      </c>
      <c r="D697" s="233" t="s">
        <v>21</v>
      </c>
      <c r="E697" s="323" t="s">
        <v>22</v>
      </c>
      <c r="F697" s="323"/>
      <c r="G697" s="323" t="s">
        <v>12</v>
      </c>
      <c r="H697" s="324"/>
      <c r="I697" s="154"/>
      <c r="J697" s="19" t="s">
        <v>39</v>
      </c>
      <c r="K697" s="20"/>
      <c r="L697" s="20"/>
      <c r="M697" s="21"/>
    </row>
    <row r="698" spans="1:13" ht="15.75" thickBot="1">
      <c r="A698" s="321"/>
      <c r="B698" s="225" t="s">
        <v>625</v>
      </c>
      <c r="C698" s="121" t="s">
        <v>634</v>
      </c>
      <c r="D698" s="160">
        <v>44877</v>
      </c>
      <c r="E698" s="121"/>
      <c r="F698" s="121" t="s">
        <v>639</v>
      </c>
      <c r="G698" s="325" t="s">
        <v>640</v>
      </c>
      <c r="H698" s="326"/>
      <c r="I698" s="327"/>
      <c r="J698" s="22" t="s">
        <v>27</v>
      </c>
      <c r="K698" s="85"/>
      <c r="L698" s="85" t="s">
        <v>251</v>
      </c>
      <c r="M698" s="130">
        <v>196</v>
      </c>
    </row>
    <row r="699" spans="1:13" ht="23.25" thickBot="1">
      <c r="A699" s="321"/>
      <c r="B699" s="226" t="s">
        <v>29</v>
      </c>
      <c r="C699" s="122" t="s">
        <v>30</v>
      </c>
      <c r="D699" s="122" t="s">
        <v>31</v>
      </c>
      <c r="E699" s="345" t="s">
        <v>32</v>
      </c>
      <c r="F699" s="346"/>
      <c r="G699" s="329"/>
      <c r="H699" s="330"/>
      <c r="I699" s="331"/>
      <c r="J699" s="24" t="s">
        <v>38</v>
      </c>
      <c r="K699" s="155" t="s">
        <v>251</v>
      </c>
      <c r="L699" s="155"/>
      <c r="M699" s="194">
        <v>148</v>
      </c>
    </row>
    <row r="700" spans="1:13" ht="23.25" thickBot="1">
      <c r="A700" s="322"/>
      <c r="B700" s="227" t="s">
        <v>620</v>
      </c>
      <c r="C700" s="159" t="s">
        <v>640</v>
      </c>
      <c r="D700" s="171">
        <v>44877</v>
      </c>
      <c r="E700" s="26" t="s">
        <v>36</v>
      </c>
      <c r="F700" s="28" t="s">
        <v>641</v>
      </c>
      <c r="G700" s="332"/>
      <c r="H700" s="333"/>
      <c r="I700" s="334"/>
      <c r="J700" s="24" t="s">
        <v>99</v>
      </c>
      <c r="K700" s="155"/>
      <c r="L700" s="155" t="s">
        <v>251</v>
      </c>
      <c r="M700" s="194">
        <v>50</v>
      </c>
    </row>
    <row r="701" spans="1:13" ht="24" thickTop="1" thickBot="1">
      <c r="A701" s="320">
        <f>A697+1</f>
        <v>87</v>
      </c>
      <c r="B701" s="232" t="s">
        <v>19</v>
      </c>
      <c r="C701" s="233" t="s">
        <v>20</v>
      </c>
      <c r="D701" s="233" t="s">
        <v>21</v>
      </c>
      <c r="E701" s="323" t="s">
        <v>22</v>
      </c>
      <c r="F701" s="323"/>
      <c r="G701" s="323" t="s">
        <v>12</v>
      </c>
      <c r="H701" s="324"/>
      <c r="I701" s="154"/>
      <c r="J701" s="19" t="s">
        <v>39</v>
      </c>
      <c r="K701" s="20"/>
      <c r="L701" s="20"/>
      <c r="M701" s="21"/>
    </row>
    <row r="702" spans="1:13" ht="15.75" thickBot="1">
      <c r="A702" s="321"/>
      <c r="B702" s="225" t="s">
        <v>642</v>
      </c>
      <c r="C702" s="121" t="s">
        <v>634</v>
      </c>
      <c r="D702" s="160">
        <v>44877</v>
      </c>
      <c r="E702" s="121"/>
      <c r="F702" s="121" t="s">
        <v>639</v>
      </c>
      <c r="G702" s="325" t="s">
        <v>640</v>
      </c>
      <c r="H702" s="326"/>
      <c r="I702" s="327"/>
      <c r="J702" s="22" t="s">
        <v>27</v>
      </c>
      <c r="K702" s="85"/>
      <c r="L702" s="85" t="s">
        <v>251</v>
      </c>
      <c r="M702" s="130">
        <v>196</v>
      </c>
    </row>
    <row r="703" spans="1:13" ht="23.25" thickBot="1">
      <c r="A703" s="321"/>
      <c r="B703" s="226" t="s">
        <v>29</v>
      </c>
      <c r="C703" s="122" t="s">
        <v>30</v>
      </c>
      <c r="D703" s="122" t="s">
        <v>31</v>
      </c>
      <c r="E703" s="345" t="s">
        <v>32</v>
      </c>
      <c r="F703" s="346"/>
      <c r="G703" s="329"/>
      <c r="H703" s="330"/>
      <c r="I703" s="331"/>
      <c r="J703" s="24" t="s">
        <v>38</v>
      </c>
      <c r="K703" s="155" t="s">
        <v>251</v>
      </c>
      <c r="L703" s="155"/>
      <c r="M703" s="194">
        <v>148</v>
      </c>
    </row>
    <row r="704" spans="1:13" ht="23.25" thickBot="1">
      <c r="A704" s="322"/>
      <c r="B704" s="227" t="s">
        <v>620</v>
      </c>
      <c r="C704" s="159" t="s">
        <v>640</v>
      </c>
      <c r="D704" s="171">
        <v>44877</v>
      </c>
      <c r="E704" s="26" t="s">
        <v>36</v>
      </c>
      <c r="F704" s="28" t="s">
        <v>641</v>
      </c>
      <c r="G704" s="332"/>
      <c r="H704" s="333"/>
      <c r="I704" s="334"/>
      <c r="J704" s="24" t="s">
        <v>99</v>
      </c>
      <c r="K704" s="155"/>
      <c r="L704" s="155" t="s">
        <v>251</v>
      </c>
      <c r="M704" s="194">
        <v>50</v>
      </c>
    </row>
    <row r="705" spans="1:13" ht="24" thickTop="1" thickBot="1">
      <c r="A705" s="320">
        <f>A701+1</f>
        <v>88</v>
      </c>
      <c r="B705" s="232" t="s">
        <v>19</v>
      </c>
      <c r="C705" s="233" t="s">
        <v>20</v>
      </c>
      <c r="D705" s="233" t="s">
        <v>21</v>
      </c>
      <c r="E705" s="323" t="s">
        <v>22</v>
      </c>
      <c r="F705" s="323"/>
      <c r="G705" s="323" t="s">
        <v>12</v>
      </c>
      <c r="H705" s="324"/>
      <c r="I705" s="154"/>
      <c r="J705" s="19" t="s">
        <v>39</v>
      </c>
      <c r="K705" s="20"/>
      <c r="L705" s="20"/>
      <c r="M705" s="21"/>
    </row>
    <row r="706" spans="1:13" ht="15.75" thickBot="1">
      <c r="A706" s="321"/>
      <c r="B706" s="225" t="s">
        <v>627</v>
      </c>
      <c r="C706" s="121" t="s">
        <v>634</v>
      </c>
      <c r="D706" s="160">
        <v>44877</v>
      </c>
      <c r="E706" s="121"/>
      <c r="F706" s="121" t="s">
        <v>639</v>
      </c>
      <c r="G706" s="325" t="s">
        <v>640</v>
      </c>
      <c r="H706" s="326"/>
      <c r="I706" s="327"/>
      <c r="J706" s="22" t="s">
        <v>27</v>
      </c>
      <c r="K706" s="85"/>
      <c r="L706" s="85" t="s">
        <v>251</v>
      </c>
      <c r="M706" s="130">
        <v>196</v>
      </c>
    </row>
    <row r="707" spans="1:13" ht="23.25" thickBot="1">
      <c r="A707" s="321"/>
      <c r="B707" s="226" t="s">
        <v>29</v>
      </c>
      <c r="C707" s="122" t="s">
        <v>30</v>
      </c>
      <c r="D707" s="122" t="s">
        <v>31</v>
      </c>
      <c r="E707" s="345" t="s">
        <v>32</v>
      </c>
      <c r="F707" s="346"/>
      <c r="G707" s="329"/>
      <c r="H707" s="330"/>
      <c r="I707" s="331"/>
      <c r="J707" s="24" t="s">
        <v>38</v>
      </c>
      <c r="K707" s="155" t="s">
        <v>251</v>
      </c>
      <c r="L707" s="155"/>
      <c r="M707" s="194">
        <v>148</v>
      </c>
    </row>
    <row r="708" spans="1:13" ht="23.25" thickBot="1">
      <c r="A708" s="322"/>
      <c r="B708" s="227" t="s">
        <v>620</v>
      </c>
      <c r="C708" s="159" t="s">
        <v>640</v>
      </c>
      <c r="D708" s="171">
        <v>44877</v>
      </c>
      <c r="E708" s="26" t="s">
        <v>36</v>
      </c>
      <c r="F708" s="28" t="s">
        <v>641</v>
      </c>
      <c r="G708" s="332"/>
      <c r="H708" s="333"/>
      <c r="I708" s="334"/>
      <c r="J708" s="24" t="s">
        <v>99</v>
      </c>
      <c r="K708" s="155"/>
      <c r="L708" s="155" t="s">
        <v>251</v>
      </c>
      <c r="M708" s="194">
        <v>50</v>
      </c>
    </row>
    <row r="709" spans="1:13" ht="24" thickTop="1" thickBot="1">
      <c r="A709" s="320">
        <f>A705+1</f>
        <v>89</v>
      </c>
      <c r="B709" s="232" t="s">
        <v>19</v>
      </c>
      <c r="C709" s="233" t="s">
        <v>20</v>
      </c>
      <c r="D709" s="233" t="s">
        <v>21</v>
      </c>
      <c r="E709" s="323" t="s">
        <v>22</v>
      </c>
      <c r="F709" s="323"/>
      <c r="G709" s="323" t="s">
        <v>12</v>
      </c>
      <c r="H709" s="324"/>
      <c r="I709" s="154"/>
      <c r="J709" s="19" t="s">
        <v>39</v>
      </c>
      <c r="K709" s="20"/>
      <c r="L709" s="20"/>
      <c r="M709" s="21"/>
    </row>
    <row r="710" spans="1:13" ht="15.75" thickBot="1">
      <c r="A710" s="321"/>
      <c r="B710" s="225" t="s">
        <v>628</v>
      </c>
      <c r="C710" s="121" t="s">
        <v>634</v>
      </c>
      <c r="D710" s="160">
        <v>44877</v>
      </c>
      <c r="E710" s="121"/>
      <c r="F710" s="121" t="s">
        <v>639</v>
      </c>
      <c r="G710" s="325" t="s">
        <v>640</v>
      </c>
      <c r="H710" s="326"/>
      <c r="I710" s="327"/>
      <c r="J710" s="22" t="s">
        <v>27</v>
      </c>
      <c r="K710" s="85"/>
      <c r="L710" s="85" t="s">
        <v>251</v>
      </c>
      <c r="M710" s="130">
        <v>196</v>
      </c>
    </row>
    <row r="711" spans="1:13" ht="23.25" thickBot="1">
      <c r="A711" s="321"/>
      <c r="B711" s="226" t="s">
        <v>29</v>
      </c>
      <c r="C711" s="122" t="s">
        <v>30</v>
      </c>
      <c r="D711" s="122" t="s">
        <v>31</v>
      </c>
      <c r="E711" s="345" t="s">
        <v>32</v>
      </c>
      <c r="F711" s="346"/>
      <c r="G711" s="329"/>
      <c r="H711" s="330"/>
      <c r="I711" s="331"/>
      <c r="J711" s="24" t="s">
        <v>38</v>
      </c>
      <c r="K711" s="155" t="s">
        <v>251</v>
      </c>
      <c r="L711" s="155"/>
      <c r="M711" s="194">
        <v>148</v>
      </c>
    </row>
    <row r="712" spans="1:13" ht="23.25" thickBot="1">
      <c r="A712" s="322"/>
      <c r="B712" s="227" t="s">
        <v>620</v>
      </c>
      <c r="C712" s="159" t="s">
        <v>640</v>
      </c>
      <c r="D712" s="171">
        <v>44877</v>
      </c>
      <c r="E712" s="26" t="s">
        <v>36</v>
      </c>
      <c r="F712" s="28" t="s">
        <v>641</v>
      </c>
      <c r="G712" s="332"/>
      <c r="H712" s="333"/>
      <c r="I712" s="334"/>
      <c r="J712" s="24" t="s">
        <v>99</v>
      </c>
      <c r="K712" s="155"/>
      <c r="L712" s="155" t="s">
        <v>251</v>
      </c>
      <c r="M712" s="194">
        <v>50</v>
      </c>
    </row>
    <row r="713" spans="1:13" ht="24" thickTop="1" thickBot="1">
      <c r="A713" s="320">
        <f>A709+1</f>
        <v>90</v>
      </c>
      <c r="B713" s="232" t="s">
        <v>19</v>
      </c>
      <c r="C713" s="233" t="s">
        <v>20</v>
      </c>
      <c r="D713" s="233" t="s">
        <v>21</v>
      </c>
      <c r="E713" s="323" t="s">
        <v>22</v>
      </c>
      <c r="F713" s="323"/>
      <c r="G713" s="323" t="s">
        <v>12</v>
      </c>
      <c r="H713" s="324"/>
      <c r="I713" s="154"/>
      <c r="J713" s="19" t="s">
        <v>39</v>
      </c>
      <c r="K713" s="20"/>
      <c r="L713" s="20"/>
      <c r="M713" s="21"/>
    </row>
    <row r="714" spans="1:13" ht="15.75" thickBot="1">
      <c r="A714" s="321"/>
      <c r="B714" s="225" t="s">
        <v>643</v>
      </c>
      <c r="C714" s="121" t="s">
        <v>634</v>
      </c>
      <c r="D714" s="160">
        <v>44877</v>
      </c>
      <c r="E714" s="121"/>
      <c r="F714" s="121" t="s">
        <v>639</v>
      </c>
      <c r="G714" s="325" t="s">
        <v>640</v>
      </c>
      <c r="H714" s="326"/>
      <c r="I714" s="327"/>
      <c r="J714" s="22" t="s">
        <v>27</v>
      </c>
      <c r="K714" s="85"/>
      <c r="L714" s="85" t="s">
        <v>251</v>
      </c>
      <c r="M714" s="130">
        <v>196</v>
      </c>
    </row>
    <row r="715" spans="1:13" ht="23.25" thickBot="1">
      <c r="A715" s="321"/>
      <c r="B715" s="226" t="s">
        <v>29</v>
      </c>
      <c r="C715" s="122" t="s">
        <v>30</v>
      </c>
      <c r="D715" s="122" t="s">
        <v>31</v>
      </c>
      <c r="E715" s="345" t="s">
        <v>32</v>
      </c>
      <c r="F715" s="346"/>
      <c r="G715" s="329"/>
      <c r="H715" s="330"/>
      <c r="I715" s="331"/>
      <c r="J715" s="24" t="s">
        <v>38</v>
      </c>
      <c r="K715" s="155" t="s">
        <v>251</v>
      </c>
      <c r="L715" s="155"/>
      <c r="M715" s="194">
        <v>148</v>
      </c>
    </row>
    <row r="716" spans="1:13" ht="23.25" thickBot="1">
      <c r="A716" s="322"/>
      <c r="B716" s="227" t="s">
        <v>620</v>
      </c>
      <c r="C716" s="159" t="s">
        <v>640</v>
      </c>
      <c r="D716" s="171">
        <v>44877</v>
      </c>
      <c r="E716" s="26" t="s">
        <v>36</v>
      </c>
      <c r="F716" s="28" t="s">
        <v>641</v>
      </c>
      <c r="G716" s="332"/>
      <c r="H716" s="333"/>
      <c r="I716" s="334"/>
      <c r="J716" s="24" t="s">
        <v>99</v>
      </c>
      <c r="K716" s="155"/>
      <c r="L716" s="155" t="s">
        <v>251</v>
      </c>
      <c r="M716" s="194">
        <v>50</v>
      </c>
    </row>
    <row r="717" spans="1:13" ht="24" thickTop="1" thickBot="1">
      <c r="A717" s="320">
        <f>A713+1</f>
        <v>91</v>
      </c>
      <c r="B717" s="232" t="s">
        <v>19</v>
      </c>
      <c r="C717" s="233" t="s">
        <v>20</v>
      </c>
      <c r="D717" s="233" t="s">
        <v>21</v>
      </c>
      <c r="E717" s="323" t="s">
        <v>22</v>
      </c>
      <c r="F717" s="323"/>
      <c r="G717" s="323" t="s">
        <v>12</v>
      </c>
      <c r="H717" s="324"/>
      <c r="I717" s="154"/>
      <c r="J717" s="19" t="s">
        <v>39</v>
      </c>
      <c r="K717" s="20"/>
      <c r="L717" s="20"/>
      <c r="M717" s="21"/>
    </row>
    <row r="718" spans="1:13" ht="23.25" thickBot="1">
      <c r="A718" s="321"/>
      <c r="B718" s="225" t="s">
        <v>644</v>
      </c>
      <c r="C718" s="121" t="s">
        <v>634</v>
      </c>
      <c r="D718" s="160">
        <v>44877</v>
      </c>
      <c r="E718" s="121"/>
      <c r="F718" s="121" t="s">
        <v>639</v>
      </c>
      <c r="G718" s="325" t="s">
        <v>640</v>
      </c>
      <c r="H718" s="326"/>
      <c r="I718" s="327"/>
      <c r="J718" s="22" t="s">
        <v>27</v>
      </c>
      <c r="K718" s="85"/>
      <c r="L718" s="85" t="s">
        <v>251</v>
      </c>
      <c r="M718" s="130">
        <v>196</v>
      </c>
    </row>
    <row r="719" spans="1:13" ht="23.25" thickBot="1">
      <c r="A719" s="321"/>
      <c r="B719" s="226" t="s">
        <v>29</v>
      </c>
      <c r="C719" s="122" t="s">
        <v>30</v>
      </c>
      <c r="D719" s="122" t="s">
        <v>31</v>
      </c>
      <c r="E719" s="345" t="s">
        <v>32</v>
      </c>
      <c r="F719" s="346"/>
      <c r="G719" s="329"/>
      <c r="H719" s="330"/>
      <c r="I719" s="331"/>
      <c r="J719" s="24" t="s">
        <v>38</v>
      </c>
      <c r="K719" s="155" t="s">
        <v>251</v>
      </c>
      <c r="L719" s="155"/>
      <c r="M719" s="194">
        <v>148</v>
      </c>
    </row>
    <row r="720" spans="1:13" ht="23.25" thickBot="1">
      <c r="A720" s="322"/>
      <c r="B720" s="227" t="s">
        <v>620</v>
      </c>
      <c r="C720" s="159" t="s">
        <v>640</v>
      </c>
      <c r="D720" s="171">
        <v>44877</v>
      </c>
      <c r="E720" s="26" t="s">
        <v>36</v>
      </c>
      <c r="F720" s="28" t="s">
        <v>641</v>
      </c>
      <c r="G720" s="332"/>
      <c r="H720" s="333"/>
      <c r="I720" s="334"/>
      <c r="J720" s="24" t="s">
        <v>99</v>
      </c>
      <c r="K720" s="155"/>
      <c r="L720" s="155" t="s">
        <v>251</v>
      </c>
      <c r="M720" s="194">
        <v>50</v>
      </c>
    </row>
    <row r="721" spans="1:13" ht="24" thickTop="1" thickBot="1">
      <c r="A721" s="320">
        <f>A717+1</f>
        <v>92</v>
      </c>
      <c r="B721" s="232" t="s">
        <v>19</v>
      </c>
      <c r="C721" s="233" t="s">
        <v>20</v>
      </c>
      <c r="D721" s="233" t="s">
        <v>21</v>
      </c>
      <c r="E721" s="323" t="s">
        <v>22</v>
      </c>
      <c r="F721" s="323"/>
      <c r="G721" s="323" t="s">
        <v>12</v>
      </c>
      <c r="H721" s="324"/>
      <c r="I721" s="154"/>
      <c r="J721" s="19" t="s">
        <v>39</v>
      </c>
      <c r="K721" s="20"/>
      <c r="L721" s="20"/>
      <c r="M721" s="21"/>
    </row>
    <row r="722" spans="1:13" ht="15.75" thickBot="1">
      <c r="A722" s="321"/>
      <c r="B722" s="225" t="s">
        <v>632</v>
      </c>
      <c r="C722" s="121" t="s">
        <v>634</v>
      </c>
      <c r="D722" s="160">
        <v>44877</v>
      </c>
      <c r="E722" s="121"/>
      <c r="F722" s="121" t="s">
        <v>639</v>
      </c>
      <c r="G722" s="325" t="s">
        <v>640</v>
      </c>
      <c r="H722" s="326"/>
      <c r="I722" s="327"/>
      <c r="J722" s="22" t="s">
        <v>27</v>
      </c>
      <c r="K722" s="85"/>
      <c r="L722" s="85" t="s">
        <v>251</v>
      </c>
      <c r="M722" s="130">
        <v>196</v>
      </c>
    </row>
    <row r="723" spans="1:13" ht="23.25" thickBot="1">
      <c r="A723" s="321"/>
      <c r="B723" s="226" t="s">
        <v>29</v>
      </c>
      <c r="C723" s="122" t="s">
        <v>30</v>
      </c>
      <c r="D723" s="122" t="s">
        <v>31</v>
      </c>
      <c r="E723" s="345" t="s">
        <v>32</v>
      </c>
      <c r="F723" s="346"/>
      <c r="G723" s="329"/>
      <c r="H723" s="330"/>
      <c r="I723" s="331"/>
      <c r="J723" s="24" t="s">
        <v>38</v>
      </c>
      <c r="K723" s="155" t="s">
        <v>251</v>
      </c>
      <c r="L723" s="155"/>
      <c r="M723" s="194">
        <v>148</v>
      </c>
    </row>
    <row r="724" spans="1:13" ht="23.25" thickBot="1">
      <c r="A724" s="322"/>
      <c r="B724" s="227" t="s">
        <v>620</v>
      </c>
      <c r="C724" s="159" t="s">
        <v>640</v>
      </c>
      <c r="D724" s="171">
        <v>44877</v>
      </c>
      <c r="E724" s="26" t="s">
        <v>36</v>
      </c>
      <c r="F724" s="28" t="s">
        <v>641</v>
      </c>
      <c r="G724" s="332"/>
      <c r="H724" s="333"/>
      <c r="I724" s="334"/>
      <c r="J724" s="24" t="s">
        <v>99</v>
      </c>
      <c r="K724" s="155"/>
      <c r="L724" s="155" t="s">
        <v>251</v>
      </c>
      <c r="M724" s="194">
        <v>50</v>
      </c>
    </row>
    <row r="725" spans="1:13" ht="24" thickTop="1" thickBot="1">
      <c r="A725" s="320">
        <f>A721+1</f>
        <v>93</v>
      </c>
      <c r="B725" s="232" t="s">
        <v>19</v>
      </c>
      <c r="C725" s="233" t="s">
        <v>20</v>
      </c>
      <c r="D725" s="233" t="s">
        <v>21</v>
      </c>
      <c r="E725" s="323" t="s">
        <v>22</v>
      </c>
      <c r="F725" s="323"/>
      <c r="G725" s="323" t="s">
        <v>12</v>
      </c>
      <c r="H725" s="324"/>
      <c r="I725" s="154"/>
      <c r="J725" s="19" t="s">
        <v>39</v>
      </c>
      <c r="K725" s="20"/>
      <c r="L725" s="20"/>
      <c r="M725" s="21"/>
    </row>
    <row r="726" spans="1:13" ht="23.25" thickBot="1">
      <c r="A726" s="321"/>
      <c r="B726" s="225" t="s">
        <v>645</v>
      </c>
      <c r="C726" s="121" t="s">
        <v>634</v>
      </c>
      <c r="D726" s="160">
        <v>44877</v>
      </c>
      <c r="E726" s="121"/>
      <c r="F726" s="121" t="s">
        <v>639</v>
      </c>
      <c r="G726" s="325" t="s">
        <v>640</v>
      </c>
      <c r="H726" s="326"/>
      <c r="I726" s="327"/>
      <c r="J726" s="22" t="s">
        <v>27</v>
      </c>
      <c r="K726" s="85"/>
      <c r="L726" s="85" t="s">
        <v>251</v>
      </c>
      <c r="M726" s="130">
        <v>196</v>
      </c>
    </row>
    <row r="727" spans="1:13" ht="23.25" thickBot="1">
      <c r="A727" s="321"/>
      <c r="B727" s="226" t="s">
        <v>29</v>
      </c>
      <c r="C727" s="122" t="s">
        <v>30</v>
      </c>
      <c r="D727" s="122" t="s">
        <v>31</v>
      </c>
      <c r="E727" s="345" t="s">
        <v>32</v>
      </c>
      <c r="F727" s="346"/>
      <c r="G727" s="329"/>
      <c r="H727" s="330"/>
      <c r="I727" s="331"/>
      <c r="J727" s="24" t="s">
        <v>38</v>
      </c>
      <c r="K727" s="155" t="s">
        <v>251</v>
      </c>
      <c r="L727" s="155"/>
      <c r="M727" s="194">
        <v>148</v>
      </c>
    </row>
    <row r="728" spans="1:13" ht="23.25" thickBot="1">
      <c r="A728" s="322"/>
      <c r="B728" s="227" t="s">
        <v>620</v>
      </c>
      <c r="C728" s="159" t="s">
        <v>640</v>
      </c>
      <c r="D728" s="171">
        <v>44877</v>
      </c>
      <c r="E728" s="26" t="s">
        <v>36</v>
      </c>
      <c r="F728" s="28" t="s">
        <v>641</v>
      </c>
      <c r="G728" s="332"/>
      <c r="H728" s="333"/>
      <c r="I728" s="334"/>
      <c r="J728" s="24" t="s">
        <v>99</v>
      </c>
      <c r="K728" s="155"/>
      <c r="L728" s="155" t="s">
        <v>251</v>
      </c>
      <c r="M728" s="194">
        <v>50</v>
      </c>
    </row>
    <row r="729" spans="1:13" ht="24" thickTop="1" thickBot="1">
      <c r="A729" s="320">
        <f>A725+1</f>
        <v>94</v>
      </c>
      <c r="B729" s="232" t="s">
        <v>19</v>
      </c>
      <c r="C729" s="233" t="s">
        <v>20</v>
      </c>
      <c r="D729" s="233" t="s">
        <v>21</v>
      </c>
      <c r="E729" s="323" t="s">
        <v>22</v>
      </c>
      <c r="F729" s="323"/>
      <c r="G729" s="323" t="s">
        <v>12</v>
      </c>
      <c r="H729" s="324"/>
      <c r="I729" s="154"/>
      <c r="J729" s="19" t="s">
        <v>39</v>
      </c>
      <c r="K729" s="20"/>
      <c r="L729" s="20"/>
      <c r="M729" s="21"/>
    </row>
    <row r="730" spans="1:13" ht="23.25" thickBot="1">
      <c r="A730" s="321"/>
      <c r="B730" s="225" t="s">
        <v>646</v>
      </c>
      <c r="C730" s="121" t="s">
        <v>634</v>
      </c>
      <c r="D730" s="160">
        <v>44925</v>
      </c>
      <c r="E730" s="121"/>
      <c r="F730" s="121" t="s">
        <v>647</v>
      </c>
      <c r="G730" s="325" t="s">
        <v>648</v>
      </c>
      <c r="H730" s="326"/>
      <c r="I730" s="327"/>
      <c r="J730" s="22" t="s">
        <v>27</v>
      </c>
      <c r="K730" s="85"/>
      <c r="L730" s="85" t="s">
        <v>251</v>
      </c>
      <c r="M730" s="130">
        <v>199</v>
      </c>
    </row>
    <row r="731" spans="1:13" ht="23.25" thickBot="1">
      <c r="A731" s="321"/>
      <c r="B731" s="226" t="s">
        <v>29</v>
      </c>
      <c r="C731" s="122" t="s">
        <v>30</v>
      </c>
      <c r="D731" s="122" t="s">
        <v>31</v>
      </c>
      <c r="E731" s="328" t="s">
        <v>32</v>
      </c>
      <c r="F731" s="328"/>
      <c r="G731" s="329"/>
      <c r="H731" s="330"/>
      <c r="I731" s="331"/>
      <c r="J731" s="24" t="s">
        <v>38</v>
      </c>
      <c r="K731" s="155" t="s">
        <v>251</v>
      </c>
      <c r="L731" s="155"/>
      <c r="M731" s="194">
        <v>160</v>
      </c>
    </row>
    <row r="732" spans="1:13" ht="23.25" thickBot="1">
      <c r="A732" s="322"/>
      <c r="B732" s="227" t="s">
        <v>620</v>
      </c>
      <c r="C732" s="541" t="s">
        <v>649</v>
      </c>
      <c r="D732" s="542"/>
      <c r="E732" s="543"/>
      <c r="F732" s="28" t="s">
        <v>650</v>
      </c>
      <c r="G732" s="332"/>
      <c r="H732" s="333"/>
      <c r="I732" s="334"/>
      <c r="J732" s="24" t="s">
        <v>99</v>
      </c>
      <c r="K732" s="155"/>
      <c r="L732" s="155" t="s">
        <v>251</v>
      </c>
      <c r="M732" s="194">
        <v>46</v>
      </c>
    </row>
    <row r="733" spans="1:13" ht="24" thickTop="1" thickBot="1">
      <c r="A733" s="320">
        <f>A729+1</f>
        <v>95</v>
      </c>
      <c r="B733" s="232" t="s">
        <v>19</v>
      </c>
      <c r="C733" s="233" t="s">
        <v>20</v>
      </c>
      <c r="D733" s="233" t="s">
        <v>21</v>
      </c>
      <c r="E733" s="323" t="s">
        <v>22</v>
      </c>
      <c r="F733" s="323"/>
      <c r="G733" s="323" t="s">
        <v>12</v>
      </c>
      <c r="H733" s="324"/>
      <c r="I733" s="154"/>
      <c r="J733" s="19" t="s">
        <v>39</v>
      </c>
      <c r="K733" s="20"/>
      <c r="L733" s="20"/>
      <c r="M733" s="21"/>
    </row>
    <row r="734" spans="1:13" ht="23.25" thickBot="1">
      <c r="A734" s="321"/>
      <c r="B734" s="225" t="s">
        <v>651</v>
      </c>
      <c r="C734" s="121" t="s">
        <v>634</v>
      </c>
      <c r="D734" s="160">
        <v>44925</v>
      </c>
      <c r="E734" s="121"/>
      <c r="F734" s="121" t="s">
        <v>647</v>
      </c>
      <c r="G734" s="325" t="s">
        <v>648</v>
      </c>
      <c r="H734" s="326"/>
      <c r="I734" s="327"/>
      <c r="J734" s="22" t="s">
        <v>27</v>
      </c>
      <c r="K734" s="85"/>
      <c r="L734" s="85" t="s">
        <v>251</v>
      </c>
      <c r="M734" s="130">
        <v>199</v>
      </c>
    </row>
    <row r="735" spans="1:13" ht="23.25" thickBot="1">
      <c r="A735" s="321"/>
      <c r="B735" s="226" t="s">
        <v>29</v>
      </c>
      <c r="C735" s="122" t="s">
        <v>30</v>
      </c>
      <c r="D735" s="122" t="s">
        <v>31</v>
      </c>
      <c r="E735" s="345" t="s">
        <v>32</v>
      </c>
      <c r="F735" s="346"/>
      <c r="G735" s="329"/>
      <c r="H735" s="330"/>
      <c r="I735" s="331"/>
      <c r="J735" s="24" t="s">
        <v>38</v>
      </c>
      <c r="K735" s="155" t="s">
        <v>251</v>
      </c>
      <c r="L735" s="155"/>
      <c r="M735" s="194">
        <v>160</v>
      </c>
    </row>
    <row r="736" spans="1:13" ht="23.25" thickBot="1">
      <c r="A736" s="322"/>
      <c r="B736" s="227" t="s">
        <v>620</v>
      </c>
      <c r="C736" s="157" t="s">
        <v>652</v>
      </c>
      <c r="D736" s="171">
        <v>44925</v>
      </c>
      <c r="E736" s="26" t="s">
        <v>36</v>
      </c>
      <c r="F736" s="28" t="s">
        <v>650</v>
      </c>
      <c r="G736" s="332"/>
      <c r="H736" s="333"/>
      <c r="I736" s="334"/>
      <c r="J736" s="24" t="s">
        <v>99</v>
      </c>
      <c r="K736" s="155"/>
      <c r="L736" s="155" t="s">
        <v>251</v>
      </c>
      <c r="M736" s="194">
        <v>46</v>
      </c>
    </row>
    <row r="737" spans="1:13" ht="24" thickTop="1" thickBot="1">
      <c r="A737" s="320">
        <f>A733+1</f>
        <v>96</v>
      </c>
      <c r="B737" s="232" t="s">
        <v>19</v>
      </c>
      <c r="C737" s="233" t="s">
        <v>20</v>
      </c>
      <c r="D737" s="233" t="s">
        <v>21</v>
      </c>
      <c r="E737" s="323" t="s">
        <v>22</v>
      </c>
      <c r="F737" s="323"/>
      <c r="G737" s="323" t="s">
        <v>12</v>
      </c>
      <c r="H737" s="324"/>
      <c r="I737" s="154"/>
      <c r="J737" s="19" t="s">
        <v>39</v>
      </c>
      <c r="K737" s="20"/>
      <c r="L737" s="20"/>
      <c r="M737" s="21"/>
    </row>
    <row r="738" spans="1:13" ht="15.75" thickBot="1">
      <c r="A738" s="321"/>
      <c r="B738" s="225" t="s">
        <v>653</v>
      </c>
      <c r="C738" s="121" t="s">
        <v>634</v>
      </c>
      <c r="D738" s="160">
        <v>44925</v>
      </c>
      <c r="E738" s="121"/>
      <c r="F738" s="121" t="s">
        <v>647</v>
      </c>
      <c r="G738" s="325" t="s">
        <v>648</v>
      </c>
      <c r="H738" s="326"/>
      <c r="I738" s="327"/>
      <c r="J738" s="22" t="s">
        <v>27</v>
      </c>
      <c r="K738" s="85"/>
      <c r="L738" s="85" t="s">
        <v>251</v>
      </c>
      <c r="M738" s="130">
        <v>199</v>
      </c>
    </row>
    <row r="739" spans="1:13" ht="23.25" thickBot="1">
      <c r="A739" s="321"/>
      <c r="B739" s="226" t="s">
        <v>29</v>
      </c>
      <c r="C739" s="122" t="s">
        <v>30</v>
      </c>
      <c r="D739" s="122" t="s">
        <v>31</v>
      </c>
      <c r="E739" s="345" t="s">
        <v>32</v>
      </c>
      <c r="F739" s="346"/>
      <c r="G739" s="329"/>
      <c r="H739" s="330"/>
      <c r="I739" s="331"/>
      <c r="J739" s="24" t="s">
        <v>38</v>
      </c>
      <c r="K739" s="155" t="s">
        <v>251</v>
      </c>
      <c r="L739" s="155"/>
      <c r="M739" s="194">
        <v>160</v>
      </c>
    </row>
    <row r="740" spans="1:13" ht="23.25" thickBot="1">
      <c r="A740" s="322"/>
      <c r="B740" s="227" t="s">
        <v>620</v>
      </c>
      <c r="C740" s="157" t="s">
        <v>652</v>
      </c>
      <c r="D740" s="171">
        <v>44925</v>
      </c>
      <c r="E740" s="26" t="s">
        <v>36</v>
      </c>
      <c r="F740" s="28" t="s">
        <v>650</v>
      </c>
      <c r="G740" s="332"/>
      <c r="H740" s="333"/>
      <c r="I740" s="334"/>
      <c r="J740" s="24" t="s">
        <v>99</v>
      </c>
      <c r="K740" s="155"/>
      <c r="L740" s="155" t="s">
        <v>251</v>
      </c>
      <c r="M740" s="194">
        <v>46</v>
      </c>
    </row>
    <row r="741" spans="1:13" ht="24" thickTop="1" thickBot="1">
      <c r="A741" s="320">
        <f>A737+1</f>
        <v>97</v>
      </c>
      <c r="B741" s="232" t="s">
        <v>19</v>
      </c>
      <c r="C741" s="233" t="s">
        <v>20</v>
      </c>
      <c r="D741" s="233" t="s">
        <v>21</v>
      </c>
      <c r="E741" s="324" t="s">
        <v>22</v>
      </c>
      <c r="F741" s="350"/>
      <c r="G741" s="324" t="s">
        <v>12</v>
      </c>
      <c r="H741" s="351"/>
      <c r="I741" s="154"/>
      <c r="J741" s="19" t="s">
        <v>39</v>
      </c>
      <c r="K741" s="20"/>
      <c r="L741" s="20"/>
      <c r="M741" s="21"/>
    </row>
    <row r="742" spans="1:13" ht="15.75" thickBot="1">
      <c r="A742" s="321"/>
      <c r="B742" s="225" t="s">
        <v>654</v>
      </c>
      <c r="C742" s="121" t="s">
        <v>634</v>
      </c>
      <c r="D742" s="160">
        <v>44925</v>
      </c>
      <c r="E742" s="121"/>
      <c r="F742" s="121" t="s">
        <v>647</v>
      </c>
      <c r="G742" s="325" t="s">
        <v>648</v>
      </c>
      <c r="H742" s="326"/>
      <c r="I742" s="327"/>
      <c r="J742" s="22" t="s">
        <v>27</v>
      </c>
      <c r="K742" s="85"/>
      <c r="L742" s="85" t="s">
        <v>251</v>
      </c>
      <c r="M742" s="130">
        <v>199</v>
      </c>
    </row>
    <row r="743" spans="1:13" ht="23.25" thickBot="1">
      <c r="A743" s="321"/>
      <c r="B743" s="226" t="s">
        <v>29</v>
      </c>
      <c r="C743" s="122" t="s">
        <v>30</v>
      </c>
      <c r="D743" s="122" t="s">
        <v>31</v>
      </c>
      <c r="E743" s="345" t="s">
        <v>32</v>
      </c>
      <c r="F743" s="346"/>
      <c r="G743" s="329"/>
      <c r="H743" s="330"/>
      <c r="I743" s="331"/>
      <c r="J743" s="24" t="s">
        <v>38</v>
      </c>
      <c r="K743" s="155" t="s">
        <v>251</v>
      </c>
      <c r="L743" s="155"/>
      <c r="M743" s="194">
        <v>160</v>
      </c>
    </row>
    <row r="744" spans="1:13" ht="23.25" thickBot="1">
      <c r="A744" s="322"/>
      <c r="B744" s="227" t="s">
        <v>620</v>
      </c>
      <c r="C744" s="157" t="s">
        <v>652</v>
      </c>
      <c r="D744" s="171">
        <v>44925</v>
      </c>
      <c r="E744" s="26" t="s">
        <v>36</v>
      </c>
      <c r="F744" s="28" t="s">
        <v>650</v>
      </c>
      <c r="G744" s="332"/>
      <c r="H744" s="333"/>
      <c r="I744" s="334"/>
      <c r="J744" s="24" t="s">
        <v>99</v>
      </c>
      <c r="K744" s="155"/>
      <c r="L744" s="155" t="s">
        <v>251</v>
      </c>
      <c r="M744" s="194">
        <v>46</v>
      </c>
    </row>
    <row r="745" spans="1:13" ht="24" thickTop="1" thickBot="1">
      <c r="A745" s="320">
        <f>A741+1</f>
        <v>98</v>
      </c>
      <c r="B745" s="232" t="s">
        <v>19</v>
      </c>
      <c r="C745" s="233" t="s">
        <v>20</v>
      </c>
      <c r="D745" s="233" t="s">
        <v>21</v>
      </c>
      <c r="E745" s="324" t="s">
        <v>22</v>
      </c>
      <c r="F745" s="350"/>
      <c r="G745" s="324" t="s">
        <v>12</v>
      </c>
      <c r="H745" s="351"/>
      <c r="I745" s="154"/>
      <c r="J745" s="19" t="s">
        <v>39</v>
      </c>
      <c r="K745" s="20"/>
      <c r="L745" s="20"/>
      <c r="M745" s="21"/>
    </row>
    <row r="746" spans="1:13" ht="15.75" thickBot="1">
      <c r="A746" s="321"/>
      <c r="B746" s="225" t="s">
        <v>628</v>
      </c>
      <c r="C746" s="121" t="s">
        <v>634</v>
      </c>
      <c r="D746" s="160">
        <v>44925</v>
      </c>
      <c r="E746" s="121"/>
      <c r="F746" s="121" t="s">
        <v>647</v>
      </c>
      <c r="G746" s="325" t="s">
        <v>648</v>
      </c>
      <c r="H746" s="326"/>
      <c r="I746" s="327"/>
      <c r="J746" s="22" t="s">
        <v>27</v>
      </c>
      <c r="K746" s="85"/>
      <c r="L746" s="85" t="s">
        <v>251</v>
      </c>
      <c r="M746" s="130">
        <v>199</v>
      </c>
    </row>
    <row r="747" spans="1:13" ht="23.25" thickBot="1">
      <c r="A747" s="321"/>
      <c r="B747" s="226" t="s">
        <v>29</v>
      </c>
      <c r="C747" s="122" t="s">
        <v>30</v>
      </c>
      <c r="D747" s="122" t="s">
        <v>31</v>
      </c>
      <c r="E747" s="345" t="s">
        <v>32</v>
      </c>
      <c r="F747" s="346"/>
      <c r="G747" s="329"/>
      <c r="H747" s="330"/>
      <c r="I747" s="331"/>
      <c r="J747" s="24" t="s">
        <v>38</v>
      </c>
      <c r="K747" s="155" t="s">
        <v>251</v>
      </c>
      <c r="L747" s="155"/>
      <c r="M747" s="194">
        <v>160</v>
      </c>
    </row>
    <row r="748" spans="1:13" ht="23.25" thickBot="1">
      <c r="A748" s="322"/>
      <c r="B748" s="227" t="s">
        <v>620</v>
      </c>
      <c r="C748" s="157" t="s">
        <v>652</v>
      </c>
      <c r="D748" s="171">
        <v>44925</v>
      </c>
      <c r="E748" s="26" t="s">
        <v>36</v>
      </c>
      <c r="F748" s="28" t="s">
        <v>650</v>
      </c>
      <c r="G748" s="332"/>
      <c r="H748" s="333"/>
      <c r="I748" s="334"/>
      <c r="J748" s="24" t="s">
        <v>99</v>
      </c>
      <c r="K748" s="155"/>
      <c r="L748" s="155" t="s">
        <v>251</v>
      </c>
      <c r="M748" s="194">
        <v>46</v>
      </c>
    </row>
    <row r="749" spans="1:13" ht="24" thickTop="1" thickBot="1">
      <c r="A749" s="320">
        <f>A745+1</f>
        <v>99</v>
      </c>
      <c r="B749" s="232" t="s">
        <v>19</v>
      </c>
      <c r="C749" s="233" t="s">
        <v>20</v>
      </c>
      <c r="D749" s="233" t="s">
        <v>21</v>
      </c>
      <c r="E749" s="324" t="s">
        <v>22</v>
      </c>
      <c r="F749" s="350"/>
      <c r="G749" s="324" t="s">
        <v>12</v>
      </c>
      <c r="H749" s="351"/>
      <c r="I749" s="154"/>
      <c r="J749" s="19" t="s">
        <v>39</v>
      </c>
      <c r="K749" s="20"/>
      <c r="L749" s="20"/>
      <c r="M749" s="21"/>
    </row>
    <row r="750" spans="1:13" ht="15.75" thickBot="1">
      <c r="A750" s="321"/>
      <c r="B750" s="225" t="s">
        <v>655</v>
      </c>
      <c r="C750" s="121" t="s">
        <v>634</v>
      </c>
      <c r="D750" s="160">
        <v>44925</v>
      </c>
      <c r="E750" s="121"/>
      <c r="F750" s="121" t="s">
        <v>647</v>
      </c>
      <c r="G750" s="325" t="s">
        <v>648</v>
      </c>
      <c r="H750" s="326"/>
      <c r="I750" s="327"/>
      <c r="J750" s="22" t="s">
        <v>27</v>
      </c>
      <c r="K750" s="85"/>
      <c r="L750" s="85" t="s">
        <v>251</v>
      </c>
      <c r="M750" s="130">
        <v>199</v>
      </c>
    </row>
    <row r="751" spans="1:13" ht="23.25" thickBot="1">
      <c r="A751" s="321"/>
      <c r="B751" s="226" t="s">
        <v>29</v>
      </c>
      <c r="C751" s="122" t="s">
        <v>30</v>
      </c>
      <c r="D751" s="122" t="s">
        <v>31</v>
      </c>
      <c r="E751" s="345" t="s">
        <v>32</v>
      </c>
      <c r="F751" s="346"/>
      <c r="G751" s="329"/>
      <c r="H751" s="330"/>
      <c r="I751" s="331"/>
      <c r="J751" s="24" t="s">
        <v>38</v>
      </c>
      <c r="K751" s="155" t="s">
        <v>251</v>
      </c>
      <c r="L751" s="155"/>
      <c r="M751" s="194">
        <v>160</v>
      </c>
    </row>
    <row r="752" spans="1:13" ht="23.25" thickBot="1">
      <c r="A752" s="322"/>
      <c r="B752" s="227" t="s">
        <v>620</v>
      </c>
      <c r="C752" s="157" t="s">
        <v>652</v>
      </c>
      <c r="D752" s="171">
        <v>44925</v>
      </c>
      <c r="E752" s="26" t="s">
        <v>36</v>
      </c>
      <c r="F752" s="28" t="s">
        <v>650</v>
      </c>
      <c r="G752" s="332"/>
      <c r="H752" s="333"/>
      <c r="I752" s="334"/>
      <c r="J752" s="24" t="s">
        <v>99</v>
      </c>
      <c r="K752" s="155"/>
      <c r="L752" s="155" t="s">
        <v>251</v>
      </c>
      <c r="M752" s="194">
        <v>46</v>
      </c>
    </row>
    <row r="753" spans="1:13" ht="24" thickTop="1" thickBot="1">
      <c r="A753" s="320">
        <f>A749+1</f>
        <v>100</v>
      </c>
      <c r="B753" s="232" t="s">
        <v>19</v>
      </c>
      <c r="C753" s="233" t="s">
        <v>20</v>
      </c>
      <c r="D753" s="233" t="s">
        <v>21</v>
      </c>
      <c r="E753" s="324" t="s">
        <v>22</v>
      </c>
      <c r="F753" s="350"/>
      <c r="G753" s="324" t="s">
        <v>12</v>
      </c>
      <c r="H753" s="351"/>
      <c r="I753" s="154"/>
      <c r="J753" s="19" t="s">
        <v>39</v>
      </c>
      <c r="K753" s="20"/>
      <c r="L753" s="20"/>
      <c r="M753" s="21"/>
    </row>
    <row r="754" spans="1:13" ht="15.75" thickBot="1">
      <c r="A754" s="321"/>
      <c r="B754" s="225" t="s">
        <v>656</v>
      </c>
      <c r="C754" s="121" t="s">
        <v>634</v>
      </c>
      <c r="D754" s="160">
        <v>44925</v>
      </c>
      <c r="E754" s="121"/>
      <c r="F754" s="121" t="s">
        <v>647</v>
      </c>
      <c r="G754" s="325" t="s">
        <v>648</v>
      </c>
      <c r="H754" s="326"/>
      <c r="I754" s="327"/>
      <c r="J754" s="22" t="s">
        <v>27</v>
      </c>
      <c r="K754" s="85"/>
      <c r="L754" s="85" t="s">
        <v>251</v>
      </c>
      <c r="M754" s="130">
        <v>199</v>
      </c>
    </row>
    <row r="755" spans="1:13" ht="23.25" thickBot="1">
      <c r="A755" s="321"/>
      <c r="B755" s="226" t="s">
        <v>29</v>
      </c>
      <c r="C755" s="122" t="s">
        <v>30</v>
      </c>
      <c r="D755" s="122" t="s">
        <v>31</v>
      </c>
      <c r="E755" s="345" t="s">
        <v>32</v>
      </c>
      <c r="F755" s="346"/>
      <c r="G755" s="329"/>
      <c r="H755" s="330"/>
      <c r="I755" s="331"/>
      <c r="J755" s="24" t="s">
        <v>38</v>
      </c>
      <c r="K755" s="155" t="s">
        <v>251</v>
      </c>
      <c r="L755" s="155"/>
      <c r="M755" s="194">
        <v>160</v>
      </c>
    </row>
    <row r="756" spans="1:13" ht="23.25" thickBot="1">
      <c r="A756" s="322"/>
      <c r="B756" s="227" t="s">
        <v>620</v>
      </c>
      <c r="C756" s="157" t="s">
        <v>652</v>
      </c>
      <c r="D756" s="171">
        <v>44925</v>
      </c>
      <c r="E756" s="26" t="s">
        <v>36</v>
      </c>
      <c r="F756" s="28" t="s">
        <v>650</v>
      </c>
      <c r="G756" s="332"/>
      <c r="H756" s="333"/>
      <c r="I756" s="334"/>
      <c r="J756" s="24" t="s">
        <v>99</v>
      </c>
      <c r="K756" s="155"/>
      <c r="L756" s="155" t="s">
        <v>251</v>
      </c>
      <c r="M756" s="194">
        <v>46</v>
      </c>
    </row>
    <row r="757" spans="1:13" ht="24" thickTop="1" thickBot="1">
      <c r="A757" s="320">
        <f>A753+1</f>
        <v>101</v>
      </c>
      <c r="B757" s="232" t="s">
        <v>19</v>
      </c>
      <c r="C757" s="233" t="s">
        <v>20</v>
      </c>
      <c r="D757" s="233" t="s">
        <v>21</v>
      </c>
      <c r="E757" s="324" t="s">
        <v>22</v>
      </c>
      <c r="F757" s="350"/>
      <c r="G757" s="324" t="s">
        <v>12</v>
      </c>
      <c r="H757" s="351"/>
      <c r="I757" s="154"/>
      <c r="J757" s="19" t="s">
        <v>39</v>
      </c>
      <c r="K757" s="20"/>
      <c r="L757" s="20"/>
      <c r="M757" s="21"/>
    </row>
    <row r="758" spans="1:13" ht="15.75" thickBot="1">
      <c r="A758" s="321"/>
      <c r="B758" s="225" t="s">
        <v>657</v>
      </c>
      <c r="C758" s="121" t="s">
        <v>634</v>
      </c>
      <c r="D758" s="160">
        <v>44925</v>
      </c>
      <c r="E758" s="121"/>
      <c r="F758" s="121" t="s">
        <v>647</v>
      </c>
      <c r="G758" s="325" t="s">
        <v>648</v>
      </c>
      <c r="H758" s="326"/>
      <c r="I758" s="327"/>
      <c r="J758" s="22" t="s">
        <v>27</v>
      </c>
      <c r="K758" s="85"/>
      <c r="L758" s="85" t="s">
        <v>251</v>
      </c>
      <c r="M758" s="130">
        <v>199</v>
      </c>
    </row>
    <row r="759" spans="1:13" ht="23.25" thickBot="1">
      <c r="A759" s="321"/>
      <c r="B759" s="226" t="s">
        <v>29</v>
      </c>
      <c r="C759" s="122" t="s">
        <v>30</v>
      </c>
      <c r="D759" s="122" t="s">
        <v>31</v>
      </c>
      <c r="E759" s="345" t="s">
        <v>32</v>
      </c>
      <c r="F759" s="346"/>
      <c r="G759" s="329"/>
      <c r="H759" s="330"/>
      <c r="I759" s="331"/>
      <c r="J759" s="24" t="s">
        <v>38</v>
      </c>
      <c r="K759" s="155" t="s">
        <v>251</v>
      </c>
      <c r="L759" s="155"/>
      <c r="M759" s="194">
        <v>160</v>
      </c>
    </row>
    <row r="760" spans="1:13" ht="23.25" thickBot="1">
      <c r="A760" s="322"/>
      <c r="B760" s="227" t="s">
        <v>620</v>
      </c>
      <c r="C760" s="157" t="s">
        <v>652</v>
      </c>
      <c r="D760" s="171">
        <v>44925</v>
      </c>
      <c r="E760" s="26" t="s">
        <v>36</v>
      </c>
      <c r="F760" s="28" t="s">
        <v>650</v>
      </c>
      <c r="G760" s="332"/>
      <c r="H760" s="333"/>
      <c r="I760" s="334"/>
      <c r="J760" s="24" t="s">
        <v>99</v>
      </c>
      <c r="K760" s="155"/>
      <c r="L760" s="155" t="s">
        <v>251</v>
      </c>
      <c r="M760" s="194">
        <v>46</v>
      </c>
    </row>
    <row r="761" spans="1:13" ht="24" thickTop="1" thickBot="1">
      <c r="A761" s="320">
        <f>A757+1</f>
        <v>102</v>
      </c>
      <c r="B761" s="232" t="s">
        <v>19</v>
      </c>
      <c r="C761" s="233" t="s">
        <v>20</v>
      </c>
      <c r="D761" s="233" t="s">
        <v>21</v>
      </c>
      <c r="E761" s="324" t="s">
        <v>22</v>
      </c>
      <c r="F761" s="350"/>
      <c r="G761" s="324" t="s">
        <v>12</v>
      </c>
      <c r="H761" s="351"/>
      <c r="I761" s="154"/>
      <c r="J761" s="19" t="s">
        <v>39</v>
      </c>
      <c r="K761" s="20"/>
      <c r="L761" s="20"/>
      <c r="M761" s="21"/>
    </row>
    <row r="762" spans="1:13" ht="23.25" thickBot="1">
      <c r="A762" s="321"/>
      <c r="B762" s="225" t="s">
        <v>658</v>
      </c>
      <c r="C762" s="121" t="s">
        <v>634</v>
      </c>
      <c r="D762" s="160">
        <v>44925</v>
      </c>
      <c r="E762" s="121"/>
      <c r="F762" s="121" t="s">
        <v>647</v>
      </c>
      <c r="G762" s="325" t="s">
        <v>648</v>
      </c>
      <c r="H762" s="326"/>
      <c r="I762" s="327"/>
      <c r="J762" s="22" t="s">
        <v>27</v>
      </c>
      <c r="K762" s="85"/>
      <c r="L762" s="85" t="s">
        <v>251</v>
      </c>
      <c r="M762" s="130">
        <v>199</v>
      </c>
    </row>
    <row r="763" spans="1:13" ht="23.25" thickBot="1">
      <c r="A763" s="321"/>
      <c r="B763" s="226" t="s">
        <v>29</v>
      </c>
      <c r="C763" s="122" t="s">
        <v>30</v>
      </c>
      <c r="D763" s="122" t="s">
        <v>31</v>
      </c>
      <c r="E763" s="345" t="s">
        <v>32</v>
      </c>
      <c r="F763" s="346"/>
      <c r="G763" s="329"/>
      <c r="H763" s="330"/>
      <c r="I763" s="331"/>
      <c r="J763" s="24" t="s">
        <v>38</v>
      </c>
      <c r="K763" s="155" t="s">
        <v>251</v>
      </c>
      <c r="L763" s="155"/>
      <c r="M763" s="194">
        <v>160</v>
      </c>
    </row>
    <row r="764" spans="1:13" ht="23.25" thickBot="1">
      <c r="A764" s="322"/>
      <c r="B764" s="227" t="s">
        <v>620</v>
      </c>
      <c r="C764" s="157" t="s">
        <v>652</v>
      </c>
      <c r="D764" s="171">
        <v>44925</v>
      </c>
      <c r="E764" s="26" t="s">
        <v>36</v>
      </c>
      <c r="F764" s="28" t="s">
        <v>650</v>
      </c>
      <c r="G764" s="332"/>
      <c r="H764" s="333"/>
      <c r="I764" s="334"/>
      <c r="J764" s="24" t="s">
        <v>99</v>
      </c>
      <c r="K764" s="155"/>
      <c r="L764" s="155" t="s">
        <v>251</v>
      </c>
      <c r="M764" s="194">
        <v>46</v>
      </c>
    </row>
    <row r="765" spans="1:13" ht="24" thickTop="1" thickBot="1">
      <c r="A765" s="320">
        <f>A761+1</f>
        <v>103</v>
      </c>
      <c r="B765" s="232" t="s">
        <v>19</v>
      </c>
      <c r="C765" s="233" t="s">
        <v>20</v>
      </c>
      <c r="D765" s="233" t="s">
        <v>21</v>
      </c>
      <c r="E765" s="324" t="s">
        <v>22</v>
      </c>
      <c r="F765" s="350"/>
      <c r="G765" s="324" t="s">
        <v>12</v>
      </c>
      <c r="H765" s="351"/>
      <c r="I765" s="154"/>
      <c r="J765" s="19" t="s">
        <v>39</v>
      </c>
      <c r="K765" s="20"/>
      <c r="L765" s="20"/>
      <c r="M765" s="21"/>
    </row>
    <row r="766" spans="1:13" ht="15.75" thickBot="1">
      <c r="A766" s="321"/>
      <c r="B766" s="225" t="s">
        <v>659</v>
      </c>
      <c r="C766" s="121" t="s">
        <v>634</v>
      </c>
      <c r="D766" s="160">
        <v>44925</v>
      </c>
      <c r="E766" s="121"/>
      <c r="F766" s="121" t="s">
        <v>647</v>
      </c>
      <c r="G766" s="325" t="s">
        <v>648</v>
      </c>
      <c r="H766" s="326"/>
      <c r="I766" s="327"/>
      <c r="J766" s="22" t="s">
        <v>27</v>
      </c>
      <c r="K766" s="85"/>
      <c r="L766" s="85" t="s">
        <v>251</v>
      </c>
      <c r="M766" s="130">
        <v>199</v>
      </c>
    </row>
    <row r="767" spans="1:13" ht="23.25" thickBot="1">
      <c r="A767" s="321"/>
      <c r="B767" s="226" t="s">
        <v>29</v>
      </c>
      <c r="C767" s="122" t="s">
        <v>30</v>
      </c>
      <c r="D767" s="122" t="s">
        <v>31</v>
      </c>
      <c r="E767" s="345" t="s">
        <v>32</v>
      </c>
      <c r="F767" s="346"/>
      <c r="G767" s="329"/>
      <c r="H767" s="330"/>
      <c r="I767" s="331"/>
      <c r="J767" s="24" t="s">
        <v>38</v>
      </c>
      <c r="K767" s="155" t="s">
        <v>251</v>
      </c>
      <c r="L767" s="155"/>
      <c r="M767" s="194">
        <v>160</v>
      </c>
    </row>
    <row r="768" spans="1:13" ht="23.25" thickBot="1">
      <c r="A768" s="322"/>
      <c r="B768" s="227" t="s">
        <v>620</v>
      </c>
      <c r="C768" s="157" t="s">
        <v>652</v>
      </c>
      <c r="D768" s="171">
        <v>44925</v>
      </c>
      <c r="E768" s="26" t="s">
        <v>36</v>
      </c>
      <c r="F768" s="28" t="s">
        <v>650</v>
      </c>
      <c r="G768" s="332"/>
      <c r="H768" s="333"/>
      <c r="I768" s="334"/>
      <c r="J768" s="24" t="s">
        <v>99</v>
      </c>
      <c r="K768" s="155"/>
      <c r="L768" s="155" t="s">
        <v>251</v>
      </c>
      <c r="M768" s="194">
        <v>46</v>
      </c>
    </row>
    <row r="769" spans="1:13" ht="24" thickTop="1" thickBot="1">
      <c r="A769" s="320">
        <f>A765+1</f>
        <v>104</v>
      </c>
      <c r="B769" s="232" t="s">
        <v>19</v>
      </c>
      <c r="C769" s="233" t="s">
        <v>20</v>
      </c>
      <c r="D769" s="233" t="s">
        <v>21</v>
      </c>
      <c r="E769" s="324" t="s">
        <v>22</v>
      </c>
      <c r="F769" s="350"/>
      <c r="G769" s="324" t="s">
        <v>12</v>
      </c>
      <c r="H769" s="351"/>
      <c r="I769" s="154"/>
      <c r="J769" s="19" t="s">
        <v>39</v>
      </c>
      <c r="K769" s="20"/>
      <c r="L769" s="20"/>
      <c r="M769" s="21"/>
    </row>
    <row r="770" spans="1:13" ht="15.75" thickBot="1">
      <c r="A770" s="321"/>
      <c r="B770" s="225" t="s">
        <v>627</v>
      </c>
      <c r="C770" s="121" t="s">
        <v>634</v>
      </c>
      <c r="D770" s="160">
        <v>44925</v>
      </c>
      <c r="E770" s="121"/>
      <c r="F770" s="121" t="s">
        <v>647</v>
      </c>
      <c r="G770" s="325" t="s">
        <v>648</v>
      </c>
      <c r="H770" s="326"/>
      <c r="I770" s="327"/>
      <c r="J770" s="22" t="s">
        <v>27</v>
      </c>
      <c r="K770" s="85"/>
      <c r="L770" s="85" t="s">
        <v>251</v>
      </c>
      <c r="M770" s="130">
        <v>199</v>
      </c>
    </row>
    <row r="771" spans="1:13" ht="23.25" thickBot="1">
      <c r="A771" s="321"/>
      <c r="B771" s="226" t="s">
        <v>29</v>
      </c>
      <c r="C771" s="122" t="s">
        <v>30</v>
      </c>
      <c r="D771" s="122" t="s">
        <v>31</v>
      </c>
      <c r="E771" s="345" t="s">
        <v>32</v>
      </c>
      <c r="F771" s="346"/>
      <c r="G771" s="329"/>
      <c r="H771" s="330"/>
      <c r="I771" s="331"/>
      <c r="J771" s="24" t="s">
        <v>38</v>
      </c>
      <c r="K771" s="155" t="s">
        <v>251</v>
      </c>
      <c r="L771" s="155"/>
      <c r="M771" s="194">
        <v>160</v>
      </c>
    </row>
    <row r="772" spans="1:13" ht="23.25" thickBot="1">
      <c r="A772" s="322"/>
      <c r="B772" s="227" t="s">
        <v>620</v>
      </c>
      <c r="C772" s="157" t="s">
        <v>652</v>
      </c>
      <c r="D772" s="171">
        <v>44925</v>
      </c>
      <c r="E772" s="26" t="s">
        <v>36</v>
      </c>
      <c r="F772" s="28" t="s">
        <v>650</v>
      </c>
      <c r="G772" s="332"/>
      <c r="H772" s="333"/>
      <c r="I772" s="334"/>
      <c r="J772" s="24" t="s">
        <v>99</v>
      </c>
      <c r="K772" s="155"/>
      <c r="L772" s="155" t="s">
        <v>251</v>
      </c>
      <c r="M772" s="194">
        <v>46</v>
      </c>
    </row>
    <row r="773" spans="1:13" ht="24" thickTop="1" thickBot="1">
      <c r="A773" s="320">
        <f>A769+1</f>
        <v>105</v>
      </c>
      <c r="B773" s="232" t="s">
        <v>19</v>
      </c>
      <c r="C773" s="233" t="s">
        <v>20</v>
      </c>
      <c r="D773" s="233" t="s">
        <v>21</v>
      </c>
      <c r="E773" s="324" t="s">
        <v>22</v>
      </c>
      <c r="F773" s="350"/>
      <c r="G773" s="324" t="s">
        <v>12</v>
      </c>
      <c r="H773" s="351"/>
      <c r="I773" s="154"/>
      <c r="J773" s="19" t="s">
        <v>39</v>
      </c>
      <c r="K773" s="20"/>
      <c r="L773" s="20"/>
      <c r="M773" s="21"/>
    </row>
    <row r="774" spans="1:13" ht="23.25" thickBot="1">
      <c r="A774" s="321"/>
      <c r="B774" s="225" t="s">
        <v>631</v>
      </c>
      <c r="C774" s="121" t="s">
        <v>634</v>
      </c>
      <c r="D774" s="160">
        <v>44925</v>
      </c>
      <c r="E774" s="121"/>
      <c r="F774" s="121" t="s">
        <v>647</v>
      </c>
      <c r="G774" s="325" t="s">
        <v>648</v>
      </c>
      <c r="H774" s="326"/>
      <c r="I774" s="327"/>
      <c r="J774" s="22" t="s">
        <v>27</v>
      </c>
      <c r="K774" s="85"/>
      <c r="L774" s="85" t="s">
        <v>251</v>
      </c>
      <c r="M774" s="130">
        <v>199</v>
      </c>
    </row>
    <row r="775" spans="1:13" ht="23.25" thickBot="1">
      <c r="A775" s="321"/>
      <c r="B775" s="226" t="s">
        <v>29</v>
      </c>
      <c r="C775" s="122" t="s">
        <v>30</v>
      </c>
      <c r="D775" s="122" t="s">
        <v>31</v>
      </c>
      <c r="E775" s="345" t="s">
        <v>32</v>
      </c>
      <c r="F775" s="346"/>
      <c r="G775" s="329"/>
      <c r="H775" s="330"/>
      <c r="I775" s="331"/>
      <c r="J775" s="24" t="s">
        <v>38</v>
      </c>
      <c r="K775" s="155" t="s">
        <v>251</v>
      </c>
      <c r="L775" s="155"/>
      <c r="M775" s="194">
        <v>160</v>
      </c>
    </row>
    <row r="776" spans="1:13" ht="23.25" thickBot="1">
      <c r="A776" s="322"/>
      <c r="B776" s="227" t="s">
        <v>620</v>
      </c>
      <c r="C776" s="157" t="s">
        <v>652</v>
      </c>
      <c r="D776" s="171">
        <v>44925</v>
      </c>
      <c r="E776" s="26" t="s">
        <v>36</v>
      </c>
      <c r="F776" s="28" t="s">
        <v>650</v>
      </c>
      <c r="G776" s="332"/>
      <c r="H776" s="333"/>
      <c r="I776" s="334"/>
      <c r="J776" s="24" t="s">
        <v>99</v>
      </c>
      <c r="K776" s="155"/>
      <c r="L776" s="155" t="s">
        <v>251</v>
      </c>
      <c r="M776" s="194">
        <v>46</v>
      </c>
    </row>
    <row r="777" spans="1:13" ht="24" thickTop="1" thickBot="1">
      <c r="A777" s="320">
        <f>A773+1</f>
        <v>106</v>
      </c>
      <c r="B777" s="232" t="s">
        <v>19</v>
      </c>
      <c r="C777" s="233" t="s">
        <v>20</v>
      </c>
      <c r="D777" s="233" t="s">
        <v>21</v>
      </c>
      <c r="E777" s="324" t="s">
        <v>22</v>
      </c>
      <c r="F777" s="350"/>
      <c r="G777" s="324" t="s">
        <v>12</v>
      </c>
      <c r="H777" s="351"/>
      <c r="I777" s="154"/>
      <c r="J777" s="19" t="s">
        <v>39</v>
      </c>
      <c r="K777" s="20"/>
      <c r="L777" s="20"/>
      <c r="M777" s="21"/>
    </row>
    <row r="778" spans="1:13" ht="15.75" thickBot="1">
      <c r="A778" s="321"/>
      <c r="B778" s="225" t="s">
        <v>660</v>
      </c>
      <c r="C778" s="121" t="s">
        <v>634</v>
      </c>
      <c r="D778" s="160">
        <v>44925</v>
      </c>
      <c r="E778" s="121"/>
      <c r="F778" s="121" t="s">
        <v>647</v>
      </c>
      <c r="G778" s="325" t="s">
        <v>648</v>
      </c>
      <c r="H778" s="326"/>
      <c r="I778" s="327"/>
      <c r="J778" s="22" t="s">
        <v>27</v>
      </c>
      <c r="K778" s="85"/>
      <c r="L778" s="85" t="s">
        <v>251</v>
      </c>
      <c r="M778" s="130">
        <v>199</v>
      </c>
    </row>
    <row r="779" spans="1:13" ht="23.25" thickBot="1">
      <c r="A779" s="321"/>
      <c r="B779" s="226" t="s">
        <v>29</v>
      </c>
      <c r="C779" s="122" t="s">
        <v>30</v>
      </c>
      <c r="D779" s="122" t="s">
        <v>31</v>
      </c>
      <c r="E779" s="345" t="s">
        <v>32</v>
      </c>
      <c r="F779" s="346"/>
      <c r="G779" s="329"/>
      <c r="H779" s="330"/>
      <c r="I779" s="331"/>
      <c r="J779" s="24" t="s">
        <v>38</v>
      </c>
      <c r="K779" s="155" t="s">
        <v>251</v>
      </c>
      <c r="L779" s="155"/>
      <c r="M779" s="194">
        <v>160</v>
      </c>
    </row>
    <row r="780" spans="1:13" ht="23.25" thickBot="1">
      <c r="A780" s="322"/>
      <c r="B780" s="227" t="s">
        <v>620</v>
      </c>
      <c r="C780" s="157" t="s">
        <v>652</v>
      </c>
      <c r="D780" s="171">
        <v>44925</v>
      </c>
      <c r="E780" s="26" t="s">
        <v>36</v>
      </c>
      <c r="F780" s="28" t="s">
        <v>650</v>
      </c>
      <c r="G780" s="332"/>
      <c r="H780" s="333"/>
      <c r="I780" s="334"/>
      <c r="J780" s="24" t="s">
        <v>99</v>
      </c>
      <c r="K780" s="155"/>
      <c r="L780" s="155" t="s">
        <v>251</v>
      </c>
      <c r="M780" s="194">
        <v>46</v>
      </c>
    </row>
    <row r="781" spans="1:13" ht="24" thickTop="1" thickBot="1">
      <c r="A781" s="320">
        <f>A777+1</f>
        <v>107</v>
      </c>
      <c r="B781" s="232" t="s">
        <v>19</v>
      </c>
      <c r="C781" s="233" t="s">
        <v>20</v>
      </c>
      <c r="D781" s="233" t="s">
        <v>21</v>
      </c>
      <c r="E781" s="324" t="s">
        <v>22</v>
      </c>
      <c r="F781" s="350"/>
      <c r="G781" s="324" t="s">
        <v>12</v>
      </c>
      <c r="H781" s="351"/>
      <c r="I781" s="154"/>
      <c r="J781" s="19"/>
      <c r="K781" s="20"/>
      <c r="L781" s="20"/>
      <c r="M781" s="21"/>
    </row>
    <row r="782" spans="1:13" ht="15.75" thickBot="1">
      <c r="A782" s="321"/>
      <c r="B782" s="225" t="s">
        <v>661</v>
      </c>
      <c r="C782" s="121" t="s">
        <v>662</v>
      </c>
      <c r="D782" s="160">
        <v>44922</v>
      </c>
      <c r="E782" s="121"/>
      <c r="F782" s="121" t="s">
        <v>231</v>
      </c>
      <c r="G782" s="325" t="s">
        <v>663</v>
      </c>
      <c r="H782" s="326"/>
      <c r="I782" s="327"/>
      <c r="J782" s="22" t="s">
        <v>27</v>
      </c>
      <c r="K782" s="85"/>
      <c r="L782" s="85" t="s">
        <v>251</v>
      </c>
      <c r="M782" s="130">
        <v>364</v>
      </c>
    </row>
    <row r="783" spans="1:13" ht="23.25" thickBot="1">
      <c r="A783" s="321"/>
      <c r="B783" s="226" t="s">
        <v>29</v>
      </c>
      <c r="C783" s="122" t="s">
        <v>30</v>
      </c>
      <c r="D783" s="122" t="s">
        <v>31</v>
      </c>
      <c r="E783" s="345" t="s">
        <v>32</v>
      </c>
      <c r="F783" s="346"/>
      <c r="G783" s="329"/>
      <c r="H783" s="330"/>
      <c r="I783" s="331"/>
      <c r="J783" s="24" t="s">
        <v>38</v>
      </c>
      <c r="K783" s="155" t="s">
        <v>251</v>
      </c>
      <c r="L783" s="155"/>
      <c r="M783" s="194">
        <v>188</v>
      </c>
    </row>
    <row r="784" spans="1:13" ht="23.25" thickBot="1">
      <c r="A784" s="322"/>
      <c r="B784" s="227" t="s">
        <v>620</v>
      </c>
      <c r="C784" s="544" t="s">
        <v>664</v>
      </c>
      <c r="D784" s="545"/>
      <c r="E784" s="546"/>
      <c r="F784" s="199" t="s">
        <v>665</v>
      </c>
      <c r="G784" s="332"/>
      <c r="H784" s="333"/>
      <c r="I784" s="334"/>
      <c r="J784" s="24" t="s">
        <v>99</v>
      </c>
      <c r="K784" s="155"/>
      <c r="L784" s="155" t="s">
        <v>251</v>
      </c>
      <c r="M784" s="194">
        <v>55</v>
      </c>
    </row>
    <row r="785" spans="1:13" ht="24" thickTop="1" thickBot="1">
      <c r="A785" s="320">
        <f>A781+1</f>
        <v>108</v>
      </c>
      <c r="B785" s="232" t="s">
        <v>19</v>
      </c>
      <c r="C785" s="233" t="s">
        <v>20</v>
      </c>
      <c r="D785" s="233" t="s">
        <v>21</v>
      </c>
      <c r="E785" s="324" t="s">
        <v>22</v>
      </c>
      <c r="F785" s="547"/>
      <c r="G785" s="324" t="s">
        <v>12</v>
      </c>
      <c r="H785" s="351"/>
      <c r="I785" s="154"/>
      <c r="J785" s="19" t="s">
        <v>39</v>
      </c>
      <c r="K785" s="20"/>
      <c r="L785" s="20"/>
      <c r="M785" s="21"/>
    </row>
    <row r="786" spans="1:13" ht="15.75" thickBot="1">
      <c r="A786" s="321"/>
      <c r="B786" s="225" t="s">
        <v>666</v>
      </c>
      <c r="C786" s="121" t="s">
        <v>662</v>
      </c>
      <c r="D786" s="160">
        <v>44922</v>
      </c>
      <c r="E786" s="121"/>
      <c r="F786" s="121" t="s">
        <v>231</v>
      </c>
      <c r="G786" s="325" t="s">
        <v>663</v>
      </c>
      <c r="H786" s="326"/>
      <c r="I786" s="327"/>
      <c r="J786" s="22" t="s">
        <v>27</v>
      </c>
      <c r="K786" s="85"/>
      <c r="L786" s="85" t="s">
        <v>251</v>
      </c>
      <c r="M786" s="130">
        <v>364</v>
      </c>
    </row>
    <row r="787" spans="1:13" ht="23.25" thickBot="1">
      <c r="A787" s="321"/>
      <c r="B787" s="226" t="s">
        <v>29</v>
      </c>
      <c r="C787" s="122" t="s">
        <v>30</v>
      </c>
      <c r="D787" s="122" t="s">
        <v>31</v>
      </c>
      <c r="E787" s="345" t="s">
        <v>32</v>
      </c>
      <c r="F787" s="346"/>
      <c r="G787" s="329"/>
      <c r="H787" s="330"/>
      <c r="I787" s="331"/>
      <c r="J787" s="24" t="s">
        <v>38</v>
      </c>
      <c r="K787" s="155" t="s">
        <v>251</v>
      </c>
      <c r="L787" s="155"/>
      <c r="M787" s="194">
        <v>188</v>
      </c>
    </row>
    <row r="788" spans="1:13" ht="34.5" thickBot="1">
      <c r="A788" s="322"/>
      <c r="B788" s="227" t="s">
        <v>620</v>
      </c>
      <c r="C788" s="159" t="s">
        <v>663</v>
      </c>
      <c r="D788" s="171">
        <v>44923</v>
      </c>
      <c r="E788" s="26" t="s">
        <v>36</v>
      </c>
      <c r="F788" s="28" t="s">
        <v>665</v>
      </c>
      <c r="G788" s="332"/>
      <c r="H788" s="333"/>
      <c r="I788" s="334"/>
      <c r="J788" s="24" t="s">
        <v>99</v>
      </c>
      <c r="K788" s="155"/>
      <c r="L788" s="155" t="s">
        <v>251</v>
      </c>
      <c r="M788" s="194">
        <v>55</v>
      </c>
    </row>
    <row r="789" spans="1:13" ht="24" thickTop="1" thickBot="1">
      <c r="A789" s="320">
        <f>A785+1</f>
        <v>109</v>
      </c>
      <c r="B789" s="232" t="s">
        <v>19</v>
      </c>
      <c r="C789" s="233" t="s">
        <v>20</v>
      </c>
      <c r="D789" s="233" t="s">
        <v>21</v>
      </c>
      <c r="E789" s="323" t="s">
        <v>22</v>
      </c>
      <c r="F789" s="323"/>
      <c r="G789" s="323" t="s">
        <v>12</v>
      </c>
      <c r="H789" s="324"/>
      <c r="I789" s="154"/>
      <c r="J789" s="19" t="s">
        <v>39</v>
      </c>
      <c r="K789" s="20"/>
      <c r="L789" s="20"/>
      <c r="M789" s="21"/>
    </row>
    <row r="790" spans="1:13" ht="15.75" thickBot="1">
      <c r="A790" s="321"/>
      <c r="B790" s="225" t="s">
        <v>667</v>
      </c>
      <c r="C790" s="121" t="s">
        <v>662</v>
      </c>
      <c r="D790" s="160">
        <v>44922</v>
      </c>
      <c r="E790" s="121"/>
      <c r="F790" s="121" t="s">
        <v>231</v>
      </c>
      <c r="G790" s="325" t="s">
        <v>663</v>
      </c>
      <c r="H790" s="326"/>
      <c r="I790" s="327"/>
      <c r="J790" s="22" t="s">
        <v>27</v>
      </c>
      <c r="K790" s="85"/>
      <c r="L790" s="85" t="s">
        <v>251</v>
      </c>
      <c r="M790" s="130">
        <v>364</v>
      </c>
    </row>
    <row r="791" spans="1:13" ht="23.25" thickBot="1">
      <c r="A791" s="321"/>
      <c r="B791" s="226" t="s">
        <v>29</v>
      </c>
      <c r="C791" s="122" t="s">
        <v>30</v>
      </c>
      <c r="D791" s="122" t="s">
        <v>31</v>
      </c>
      <c r="E791" s="345" t="s">
        <v>32</v>
      </c>
      <c r="F791" s="346"/>
      <c r="G791" s="329"/>
      <c r="H791" s="330"/>
      <c r="I791" s="331"/>
      <c r="J791" s="24" t="s">
        <v>38</v>
      </c>
      <c r="K791" s="155" t="s">
        <v>251</v>
      </c>
      <c r="L791" s="155"/>
      <c r="M791" s="194">
        <v>188</v>
      </c>
    </row>
    <row r="792" spans="1:13" ht="34.5" thickBot="1">
      <c r="A792" s="322"/>
      <c r="B792" s="227" t="s">
        <v>620</v>
      </c>
      <c r="C792" s="159" t="s">
        <v>663</v>
      </c>
      <c r="D792" s="171">
        <v>44923</v>
      </c>
      <c r="E792" s="26" t="s">
        <v>36</v>
      </c>
      <c r="F792" s="28" t="s">
        <v>665</v>
      </c>
      <c r="G792" s="332"/>
      <c r="H792" s="333"/>
      <c r="I792" s="334"/>
      <c r="J792" s="24" t="s">
        <v>99</v>
      </c>
      <c r="K792" s="155"/>
      <c r="L792" s="155" t="s">
        <v>251</v>
      </c>
      <c r="M792" s="194">
        <v>55</v>
      </c>
    </row>
    <row r="793" spans="1:13" ht="24" thickTop="1" thickBot="1">
      <c r="A793" s="320">
        <f>A789+1</f>
        <v>110</v>
      </c>
      <c r="B793" s="232" t="s">
        <v>19</v>
      </c>
      <c r="C793" s="233" t="s">
        <v>20</v>
      </c>
      <c r="D793" s="233" t="s">
        <v>21</v>
      </c>
      <c r="E793" s="323" t="s">
        <v>22</v>
      </c>
      <c r="F793" s="323"/>
      <c r="G793" s="323" t="s">
        <v>12</v>
      </c>
      <c r="H793" s="324"/>
      <c r="I793" s="154"/>
      <c r="J793" s="19" t="s">
        <v>39</v>
      </c>
      <c r="K793" s="20"/>
      <c r="L793" s="20"/>
      <c r="M793" s="21"/>
    </row>
    <row r="794" spans="1:13" ht="15.75" thickBot="1">
      <c r="A794" s="321"/>
      <c r="B794" s="225" t="s">
        <v>668</v>
      </c>
      <c r="C794" s="121" t="s">
        <v>662</v>
      </c>
      <c r="D794" s="160">
        <v>44922</v>
      </c>
      <c r="E794" s="121"/>
      <c r="F794" s="121" t="s">
        <v>231</v>
      </c>
      <c r="G794" s="325" t="s">
        <v>663</v>
      </c>
      <c r="H794" s="326"/>
      <c r="I794" s="327"/>
      <c r="J794" s="22" t="s">
        <v>27</v>
      </c>
      <c r="K794" s="85"/>
      <c r="L794" s="85" t="s">
        <v>251</v>
      </c>
      <c r="M794" s="130">
        <v>364</v>
      </c>
    </row>
    <row r="795" spans="1:13" ht="23.25" thickBot="1">
      <c r="A795" s="321"/>
      <c r="B795" s="226" t="s">
        <v>29</v>
      </c>
      <c r="C795" s="122" t="s">
        <v>30</v>
      </c>
      <c r="D795" s="122" t="s">
        <v>31</v>
      </c>
      <c r="E795" s="345" t="s">
        <v>32</v>
      </c>
      <c r="F795" s="346"/>
      <c r="G795" s="329"/>
      <c r="H795" s="330"/>
      <c r="I795" s="331"/>
      <c r="J795" s="24" t="s">
        <v>38</v>
      </c>
      <c r="K795" s="155" t="s">
        <v>251</v>
      </c>
      <c r="L795" s="155"/>
      <c r="M795" s="194">
        <v>188</v>
      </c>
    </row>
    <row r="796" spans="1:13" ht="34.5" thickBot="1">
      <c r="A796" s="322"/>
      <c r="B796" s="227" t="s">
        <v>620</v>
      </c>
      <c r="C796" s="159" t="s">
        <v>663</v>
      </c>
      <c r="D796" s="171">
        <v>44923</v>
      </c>
      <c r="E796" s="26" t="s">
        <v>36</v>
      </c>
      <c r="F796" s="28" t="s">
        <v>665</v>
      </c>
      <c r="G796" s="332"/>
      <c r="H796" s="333"/>
      <c r="I796" s="334"/>
      <c r="J796" s="24" t="s">
        <v>99</v>
      </c>
      <c r="K796" s="155"/>
      <c r="L796" s="155" t="s">
        <v>251</v>
      </c>
      <c r="M796" s="194">
        <v>55</v>
      </c>
    </row>
    <row r="797" spans="1:13" ht="24" thickTop="1" thickBot="1">
      <c r="A797" s="320">
        <f>A793+1</f>
        <v>111</v>
      </c>
      <c r="B797" s="232" t="s">
        <v>19</v>
      </c>
      <c r="C797" s="233" t="s">
        <v>20</v>
      </c>
      <c r="D797" s="233" t="s">
        <v>21</v>
      </c>
      <c r="E797" s="323" t="s">
        <v>22</v>
      </c>
      <c r="F797" s="323"/>
      <c r="G797" s="323" t="s">
        <v>12</v>
      </c>
      <c r="H797" s="324"/>
      <c r="I797" s="154"/>
      <c r="J797" s="19" t="s">
        <v>39</v>
      </c>
      <c r="K797" s="20"/>
      <c r="L797" s="20"/>
      <c r="M797" s="21"/>
    </row>
    <row r="798" spans="1:13" ht="15.75" thickBot="1">
      <c r="A798" s="321"/>
      <c r="B798" s="225" t="s">
        <v>669</v>
      </c>
      <c r="C798" s="121" t="s">
        <v>662</v>
      </c>
      <c r="D798" s="160">
        <v>44922</v>
      </c>
      <c r="E798" s="121"/>
      <c r="F798" s="121" t="s">
        <v>231</v>
      </c>
      <c r="G798" s="325" t="s">
        <v>663</v>
      </c>
      <c r="H798" s="326"/>
      <c r="I798" s="327"/>
      <c r="J798" s="22" t="s">
        <v>27</v>
      </c>
      <c r="K798" s="85"/>
      <c r="L798" s="85" t="s">
        <v>251</v>
      </c>
      <c r="M798" s="130">
        <v>364</v>
      </c>
    </row>
    <row r="799" spans="1:13" ht="23.25" thickBot="1">
      <c r="A799" s="321"/>
      <c r="B799" s="226" t="s">
        <v>29</v>
      </c>
      <c r="C799" s="122" t="s">
        <v>30</v>
      </c>
      <c r="D799" s="122" t="s">
        <v>31</v>
      </c>
      <c r="E799" s="345" t="s">
        <v>32</v>
      </c>
      <c r="F799" s="346"/>
      <c r="G799" s="329"/>
      <c r="H799" s="330"/>
      <c r="I799" s="331"/>
      <c r="J799" s="24" t="s">
        <v>38</v>
      </c>
      <c r="K799" s="155" t="s">
        <v>251</v>
      </c>
      <c r="L799" s="155"/>
      <c r="M799" s="194">
        <v>188</v>
      </c>
    </row>
    <row r="800" spans="1:13" ht="34.5" thickBot="1">
      <c r="A800" s="322"/>
      <c r="B800" s="227" t="s">
        <v>620</v>
      </c>
      <c r="C800" s="159" t="s">
        <v>663</v>
      </c>
      <c r="D800" s="171">
        <v>44923</v>
      </c>
      <c r="E800" s="26" t="s">
        <v>36</v>
      </c>
      <c r="F800" s="28" t="s">
        <v>665</v>
      </c>
      <c r="G800" s="332"/>
      <c r="H800" s="333"/>
      <c r="I800" s="334"/>
      <c r="J800" s="24" t="s">
        <v>99</v>
      </c>
      <c r="K800" s="155"/>
      <c r="L800" s="155" t="s">
        <v>251</v>
      </c>
      <c r="M800" s="194">
        <v>55</v>
      </c>
    </row>
    <row r="801" spans="1:13" ht="24" thickTop="1" thickBot="1">
      <c r="A801" s="320">
        <f>A797+1</f>
        <v>112</v>
      </c>
      <c r="B801" s="232" t="s">
        <v>19</v>
      </c>
      <c r="C801" s="233" t="s">
        <v>20</v>
      </c>
      <c r="D801" s="233" t="s">
        <v>21</v>
      </c>
      <c r="E801" s="323" t="s">
        <v>22</v>
      </c>
      <c r="F801" s="323"/>
      <c r="G801" s="323" t="s">
        <v>12</v>
      </c>
      <c r="H801" s="324"/>
      <c r="I801" s="154"/>
      <c r="J801" s="19" t="s">
        <v>39</v>
      </c>
      <c r="K801" s="20"/>
      <c r="L801" s="20"/>
      <c r="M801" s="21"/>
    </row>
    <row r="802" spans="1:13" ht="15.75" thickBot="1">
      <c r="A802" s="321"/>
      <c r="B802" s="225" t="s">
        <v>670</v>
      </c>
      <c r="C802" s="121" t="s">
        <v>662</v>
      </c>
      <c r="D802" s="160">
        <v>44922</v>
      </c>
      <c r="E802" s="121"/>
      <c r="F802" s="121" t="s">
        <v>231</v>
      </c>
      <c r="G802" s="325" t="s">
        <v>663</v>
      </c>
      <c r="H802" s="326"/>
      <c r="I802" s="327"/>
      <c r="J802" s="22" t="s">
        <v>27</v>
      </c>
      <c r="K802" s="85"/>
      <c r="L802" s="85" t="s">
        <v>251</v>
      </c>
      <c r="M802" s="130">
        <v>364</v>
      </c>
    </row>
    <row r="803" spans="1:13" ht="23.25" thickBot="1">
      <c r="A803" s="321"/>
      <c r="B803" s="226" t="s">
        <v>29</v>
      </c>
      <c r="C803" s="122" t="s">
        <v>30</v>
      </c>
      <c r="D803" s="122" t="s">
        <v>31</v>
      </c>
      <c r="E803" s="345" t="s">
        <v>32</v>
      </c>
      <c r="F803" s="346"/>
      <c r="G803" s="329"/>
      <c r="H803" s="330"/>
      <c r="I803" s="331"/>
      <c r="J803" s="24" t="s">
        <v>38</v>
      </c>
      <c r="K803" s="155" t="s">
        <v>251</v>
      </c>
      <c r="L803" s="155"/>
      <c r="M803" s="194">
        <v>188</v>
      </c>
    </row>
    <row r="804" spans="1:13" ht="34.5" thickBot="1">
      <c r="A804" s="322"/>
      <c r="B804" s="227" t="s">
        <v>620</v>
      </c>
      <c r="C804" s="159" t="s">
        <v>663</v>
      </c>
      <c r="D804" s="171">
        <v>44923</v>
      </c>
      <c r="E804" s="26" t="s">
        <v>36</v>
      </c>
      <c r="F804" s="28" t="s">
        <v>665</v>
      </c>
      <c r="G804" s="332"/>
      <c r="H804" s="333"/>
      <c r="I804" s="334"/>
      <c r="J804" s="24" t="s">
        <v>99</v>
      </c>
      <c r="K804" s="155"/>
      <c r="L804" s="155" t="s">
        <v>251</v>
      </c>
      <c r="M804" s="194">
        <v>55</v>
      </c>
    </row>
    <row r="805" spans="1:13" ht="24" thickTop="1" thickBot="1">
      <c r="A805" s="320">
        <f>A801+1</f>
        <v>113</v>
      </c>
      <c r="B805" s="232" t="s">
        <v>19</v>
      </c>
      <c r="C805" s="233" t="s">
        <v>20</v>
      </c>
      <c r="D805" s="233" t="s">
        <v>21</v>
      </c>
      <c r="E805" s="323" t="s">
        <v>22</v>
      </c>
      <c r="F805" s="323"/>
      <c r="G805" s="323" t="s">
        <v>12</v>
      </c>
      <c r="H805" s="324"/>
      <c r="I805" s="154"/>
      <c r="J805" s="19" t="s">
        <v>39</v>
      </c>
      <c r="K805" s="20"/>
      <c r="L805" s="20"/>
      <c r="M805" s="21"/>
    </row>
    <row r="806" spans="1:13" ht="15.75" thickBot="1">
      <c r="A806" s="321"/>
      <c r="B806" s="225" t="s">
        <v>671</v>
      </c>
      <c r="C806" s="121" t="s">
        <v>662</v>
      </c>
      <c r="D806" s="160">
        <v>44922</v>
      </c>
      <c r="E806" s="121"/>
      <c r="F806" s="121" t="s">
        <v>231</v>
      </c>
      <c r="G806" s="325" t="s">
        <v>663</v>
      </c>
      <c r="H806" s="326"/>
      <c r="I806" s="327"/>
      <c r="J806" s="22" t="s">
        <v>27</v>
      </c>
      <c r="K806" s="85"/>
      <c r="L806" s="85" t="s">
        <v>251</v>
      </c>
      <c r="M806" s="130">
        <v>364</v>
      </c>
    </row>
    <row r="807" spans="1:13" ht="23.25" thickBot="1">
      <c r="A807" s="321"/>
      <c r="B807" s="226" t="s">
        <v>29</v>
      </c>
      <c r="C807" s="122" t="s">
        <v>30</v>
      </c>
      <c r="D807" s="122" t="s">
        <v>31</v>
      </c>
      <c r="E807" s="345" t="s">
        <v>32</v>
      </c>
      <c r="F807" s="346"/>
      <c r="G807" s="329"/>
      <c r="H807" s="330"/>
      <c r="I807" s="331"/>
      <c r="J807" s="24" t="s">
        <v>38</v>
      </c>
      <c r="K807" s="155" t="s">
        <v>251</v>
      </c>
      <c r="L807" s="155"/>
      <c r="M807" s="194">
        <v>188</v>
      </c>
    </row>
    <row r="808" spans="1:13" ht="34.5" thickBot="1">
      <c r="A808" s="322"/>
      <c r="B808" s="227" t="s">
        <v>620</v>
      </c>
      <c r="C808" s="159" t="s">
        <v>663</v>
      </c>
      <c r="D808" s="171">
        <v>44923</v>
      </c>
      <c r="E808" s="26" t="s">
        <v>36</v>
      </c>
      <c r="F808" s="28" t="s">
        <v>665</v>
      </c>
      <c r="G808" s="332"/>
      <c r="H808" s="333"/>
      <c r="I808" s="334"/>
      <c r="J808" s="24" t="s">
        <v>99</v>
      </c>
      <c r="K808" s="155"/>
      <c r="L808" s="155" t="s">
        <v>251</v>
      </c>
      <c r="M808" s="194">
        <v>55</v>
      </c>
    </row>
    <row r="809" spans="1:13" ht="24" thickTop="1" thickBot="1">
      <c r="A809" s="320">
        <f>A805+1</f>
        <v>114</v>
      </c>
      <c r="B809" s="232" t="s">
        <v>19</v>
      </c>
      <c r="C809" s="233" t="s">
        <v>20</v>
      </c>
      <c r="D809" s="233" t="s">
        <v>21</v>
      </c>
      <c r="E809" s="323" t="s">
        <v>22</v>
      </c>
      <c r="F809" s="323"/>
      <c r="G809" s="323" t="s">
        <v>12</v>
      </c>
      <c r="H809" s="324"/>
      <c r="I809" s="154"/>
      <c r="J809" s="19" t="s">
        <v>39</v>
      </c>
      <c r="K809" s="20"/>
      <c r="L809" s="20"/>
      <c r="M809" s="21"/>
    </row>
    <row r="810" spans="1:13" ht="15.75" thickBot="1">
      <c r="A810" s="321"/>
      <c r="B810" s="225" t="s">
        <v>672</v>
      </c>
      <c r="C810" s="121" t="s">
        <v>662</v>
      </c>
      <c r="D810" s="160">
        <v>44922</v>
      </c>
      <c r="E810" s="121"/>
      <c r="F810" s="121" t="s">
        <v>231</v>
      </c>
      <c r="G810" s="325" t="s">
        <v>663</v>
      </c>
      <c r="H810" s="326"/>
      <c r="I810" s="327"/>
      <c r="J810" s="22" t="s">
        <v>27</v>
      </c>
      <c r="K810" s="85"/>
      <c r="L810" s="85" t="s">
        <v>251</v>
      </c>
      <c r="M810" s="130">
        <v>364</v>
      </c>
    </row>
    <row r="811" spans="1:13" ht="23.25" thickBot="1">
      <c r="A811" s="321"/>
      <c r="B811" s="226" t="s">
        <v>29</v>
      </c>
      <c r="C811" s="122" t="s">
        <v>30</v>
      </c>
      <c r="D811" s="122" t="s">
        <v>31</v>
      </c>
      <c r="E811" s="345" t="s">
        <v>32</v>
      </c>
      <c r="F811" s="346"/>
      <c r="G811" s="329"/>
      <c r="H811" s="330"/>
      <c r="I811" s="331"/>
      <c r="J811" s="24" t="s">
        <v>38</v>
      </c>
      <c r="K811" s="155" t="s">
        <v>251</v>
      </c>
      <c r="L811" s="155"/>
      <c r="M811" s="194">
        <v>188</v>
      </c>
    </row>
    <row r="812" spans="1:13" ht="34.5" thickBot="1">
      <c r="A812" s="322"/>
      <c r="B812" s="227" t="s">
        <v>620</v>
      </c>
      <c r="C812" s="159" t="s">
        <v>663</v>
      </c>
      <c r="D812" s="171">
        <v>44923</v>
      </c>
      <c r="E812" s="26" t="s">
        <v>36</v>
      </c>
      <c r="F812" s="28" t="s">
        <v>665</v>
      </c>
      <c r="G812" s="332"/>
      <c r="H812" s="333"/>
      <c r="I812" s="334"/>
      <c r="J812" s="24" t="s">
        <v>99</v>
      </c>
      <c r="K812" s="155"/>
      <c r="L812" s="155" t="s">
        <v>251</v>
      </c>
      <c r="M812" s="194">
        <v>55</v>
      </c>
    </row>
    <row r="813" spans="1:13" ht="24" thickTop="1" thickBot="1">
      <c r="A813" s="320">
        <f>A809+1</f>
        <v>115</v>
      </c>
      <c r="B813" s="232" t="s">
        <v>19</v>
      </c>
      <c r="C813" s="233" t="s">
        <v>20</v>
      </c>
      <c r="D813" s="233" t="s">
        <v>21</v>
      </c>
      <c r="E813" s="323" t="s">
        <v>22</v>
      </c>
      <c r="F813" s="323"/>
      <c r="G813" s="323" t="s">
        <v>12</v>
      </c>
      <c r="H813" s="324"/>
      <c r="I813" s="154"/>
      <c r="J813" s="19" t="s">
        <v>39</v>
      </c>
      <c r="K813" s="20"/>
      <c r="L813" s="20"/>
      <c r="M813" s="21"/>
    </row>
    <row r="814" spans="1:13" ht="15.75" thickBot="1">
      <c r="A814" s="321"/>
      <c r="B814" s="225" t="s">
        <v>673</v>
      </c>
      <c r="C814" s="121" t="s">
        <v>662</v>
      </c>
      <c r="D814" s="160">
        <v>44922</v>
      </c>
      <c r="E814" s="121"/>
      <c r="F814" s="121" t="s">
        <v>231</v>
      </c>
      <c r="G814" s="325" t="s">
        <v>663</v>
      </c>
      <c r="H814" s="326"/>
      <c r="I814" s="327"/>
      <c r="J814" s="22" t="s">
        <v>27</v>
      </c>
      <c r="K814" s="85"/>
      <c r="L814" s="85" t="s">
        <v>251</v>
      </c>
      <c r="M814" s="130">
        <v>364</v>
      </c>
    </row>
    <row r="815" spans="1:13" ht="23.25" thickBot="1">
      <c r="A815" s="321"/>
      <c r="B815" s="226" t="s">
        <v>29</v>
      </c>
      <c r="C815" s="122" t="s">
        <v>30</v>
      </c>
      <c r="D815" s="122" t="s">
        <v>31</v>
      </c>
      <c r="E815" s="345" t="s">
        <v>32</v>
      </c>
      <c r="F815" s="346"/>
      <c r="G815" s="329"/>
      <c r="H815" s="330"/>
      <c r="I815" s="331"/>
      <c r="J815" s="24" t="s">
        <v>38</v>
      </c>
      <c r="K815" s="155" t="s">
        <v>251</v>
      </c>
      <c r="L815" s="155"/>
      <c r="M815" s="194">
        <v>188</v>
      </c>
    </row>
    <row r="816" spans="1:13" ht="34.5" thickBot="1">
      <c r="A816" s="322"/>
      <c r="B816" s="227" t="s">
        <v>620</v>
      </c>
      <c r="C816" s="159" t="s">
        <v>663</v>
      </c>
      <c r="D816" s="171">
        <v>44923</v>
      </c>
      <c r="E816" s="26" t="s">
        <v>36</v>
      </c>
      <c r="F816" s="28" t="s">
        <v>665</v>
      </c>
      <c r="G816" s="332"/>
      <c r="H816" s="333"/>
      <c r="I816" s="334"/>
      <c r="J816" s="24" t="s">
        <v>99</v>
      </c>
      <c r="K816" s="155"/>
      <c r="L816" s="155" t="s">
        <v>251</v>
      </c>
      <c r="M816" s="194">
        <v>55</v>
      </c>
    </row>
    <row r="817" spans="1:13" ht="24" thickTop="1" thickBot="1">
      <c r="A817" s="320">
        <f>A813+1</f>
        <v>116</v>
      </c>
      <c r="B817" s="232" t="s">
        <v>19</v>
      </c>
      <c r="C817" s="233" t="s">
        <v>20</v>
      </c>
      <c r="D817" s="233" t="s">
        <v>21</v>
      </c>
      <c r="E817" s="323" t="s">
        <v>22</v>
      </c>
      <c r="F817" s="323"/>
      <c r="G817" s="323" t="s">
        <v>12</v>
      </c>
      <c r="H817" s="324"/>
      <c r="I817" s="154"/>
      <c r="J817" s="19" t="s">
        <v>39</v>
      </c>
      <c r="K817" s="20"/>
      <c r="L817" s="20"/>
      <c r="M817" s="21"/>
    </row>
    <row r="818" spans="1:13" ht="15.75" thickBot="1">
      <c r="A818" s="321"/>
      <c r="B818" s="225" t="s">
        <v>674</v>
      </c>
      <c r="C818" s="121" t="s">
        <v>662</v>
      </c>
      <c r="D818" s="160">
        <v>44922</v>
      </c>
      <c r="E818" s="121"/>
      <c r="F818" s="121" t="s">
        <v>231</v>
      </c>
      <c r="G818" s="325" t="s">
        <v>663</v>
      </c>
      <c r="H818" s="326"/>
      <c r="I818" s="327"/>
      <c r="J818" s="22" t="s">
        <v>27</v>
      </c>
      <c r="K818" s="85"/>
      <c r="L818" s="85" t="s">
        <v>251</v>
      </c>
      <c r="M818" s="130">
        <v>364</v>
      </c>
    </row>
    <row r="819" spans="1:13" ht="23.25" thickBot="1">
      <c r="A819" s="321"/>
      <c r="B819" s="226" t="s">
        <v>29</v>
      </c>
      <c r="C819" s="122" t="s">
        <v>30</v>
      </c>
      <c r="D819" s="122" t="s">
        <v>31</v>
      </c>
      <c r="E819" s="345" t="s">
        <v>32</v>
      </c>
      <c r="F819" s="346"/>
      <c r="G819" s="329"/>
      <c r="H819" s="330"/>
      <c r="I819" s="331"/>
      <c r="J819" s="24" t="s">
        <v>38</v>
      </c>
      <c r="K819" s="155" t="s">
        <v>251</v>
      </c>
      <c r="L819" s="155"/>
      <c r="M819" s="194">
        <v>188</v>
      </c>
    </row>
    <row r="820" spans="1:13" ht="34.5" thickBot="1">
      <c r="A820" s="322"/>
      <c r="B820" s="227" t="s">
        <v>620</v>
      </c>
      <c r="C820" s="159" t="s">
        <v>663</v>
      </c>
      <c r="D820" s="171">
        <v>44923</v>
      </c>
      <c r="E820" s="26" t="s">
        <v>36</v>
      </c>
      <c r="F820" s="28" t="s">
        <v>665</v>
      </c>
      <c r="G820" s="332"/>
      <c r="H820" s="333"/>
      <c r="I820" s="334"/>
      <c r="J820" s="24" t="s">
        <v>99</v>
      </c>
      <c r="K820" s="155"/>
      <c r="L820" s="155" t="s">
        <v>251</v>
      </c>
      <c r="M820" s="194">
        <v>55</v>
      </c>
    </row>
    <row r="821" spans="1:13" ht="24" thickTop="1" thickBot="1">
      <c r="A821" s="320">
        <f>A817+1</f>
        <v>117</v>
      </c>
      <c r="B821" s="232" t="s">
        <v>19</v>
      </c>
      <c r="C821" s="233" t="s">
        <v>20</v>
      </c>
      <c r="D821" s="233" t="s">
        <v>21</v>
      </c>
      <c r="E821" s="323" t="s">
        <v>22</v>
      </c>
      <c r="F821" s="323"/>
      <c r="G821" s="323" t="s">
        <v>12</v>
      </c>
      <c r="H821" s="324"/>
      <c r="I821" s="154"/>
      <c r="J821" s="19" t="s">
        <v>39</v>
      </c>
      <c r="K821" s="20"/>
      <c r="L821" s="20"/>
      <c r="M821" s="21"/>
    </row>
    <row r="822" spans="1:13" ht="15.75" thickBot="1">
      <c r="A822" s="321"/>
      <c r="B822" s="225" t="s">
        <v>675</v>
      </c>
      <c r="C822" s="121" t="s">
        <v>662</v>
      </c>
      <c r="D822" s="160">
        <v>44922</v>
      </c>
      <c r="E822" s="121"/>
      <c r="F822" s="121" t="s">
        <v>231</v>
      </c>
      <c r="G822" s="325" t="s">
        <v>663</v>
      </c>
      <c r="H822" s="326"/>
      <c r="I822" s="327"/>
      <c r="J822" s="22" t="s">
        <v>27</v>
      </c>
      <c r="K822" s="85"/>
      <c r="L822" s="85" t="s">
        <v>251</v>
      </c>
      <c r="M822" s="130">
        <v>364</v>
      </c>
    </row>
    <row r="823" spans="1:13" ht="23.25" thickBot="1">
      <c r="A823" s="321"/>
      <c r="B823" s="226" t="s">
        <v>29</v>
      </c>
      <c r="C823" s="122" t="s">
        <v>30</v>
      </c>
      <c r="D823" s="122" t="s">
        <v>31</v>
      </c>
      <c r="E823" s="345" t="s">
        <v>32</v>
      </c>
      <c r="F823" s="346"/>
      <c r="G823" s="329"/>
      <c r="H823" s="330"/>
      <c r="I823" s="331"/>
      <c r="J823" s="24" t="s">
        <v>38</v>
      </c>
      <c r="K823" s="155" t="s">
        <v>251</v>
      </c>
      <c r="L823" s="155"/>
      <c r="M823" s="194">
        <v>188</v>
      </c>
    </row>
    <row r="824" spans="1:13" ht="34.5" thickBot="1">
      <c r="A824" s="322"/>
      <c r="B824" s="227" t="s">
        <v>620</v>
      </c>
      <c r="C824" s="159" t="s">
        <v>663</v>
      </c>
      <c r="D824" s="171">
        <v>44923</v>
      </c>
      <c r="E824" s="26" t="s">
        <v>36</v>
      </c>
      <c r="F824" s="28" t="s">
        <v>665</v>
      </c>
      <c r="G824" s="332"/>
      <c r="H824" s="333"/>
      <c r="I824" s="334"/>
      <c r="J824" s="24" t="s">
        <v>99</v>
      </c>
      <c r="K824" s="155"/>
      <c r="L824" s="155" t="s">
        <v>251</v>
      </c>
      <c r="M824" s="194">
        <v>55</v>
      </c>
    </row>
    <row r="825" spans="1:13" ht="24" thickTop="1" thickBot="1">
      <c r="A825" s="320">
        <f>A821+1</f>
        <v>118</v>
      </c>
      <c r="B825" s="232" t="s">
        <v>19</v>
      </c>
      <c r="C825" s="233" t="s">
        <v>20</v>
      </c>
      <c r="D825" s="233" t="s">
        <v>21</v>
      </c>
      <c r="E825" s="323" t="s">
        <v>22</v>
      </c>
      <c r="F825" s="323"/>
      <c r="G825" s="323" t="s">
        <v>12</v>
      </c>
      <c r="H825" s="324"/>
      <c r="I825" s="154"/>
      <c r="J825" s="19" t="s">
        <v>39</v>
      </c>
      <c r="K825" s="20"/>
      <c r="L825" s="20"/>
      <c r="M825" s="21"/>
    </row>
    <row r="826" spans="1:13" ht="34.5" thickBot="1">
      <c r="A826" s="321"/>
      <c r="B826" s="225" t="s">
        <v>676</v>
      </c>
      <c r="C826" s="159" t="s">
        <v>677</v>
      </c>
      <c r="D826" s="160">
        <v>44963</v>
      </c>
      <c r="E826" s="121"/>
      <c r="F826" s="121" t="s">
        <v>231</v>
      </c>
      <c r="G826" s="325" t="s">
        <v>678</v>
      </c>
      <c r="H826" s="326"/>
      <c r="I826" s="327"/>
      <c r="J826" s="22" t="s">
        <v>27</v>
      </c>
      <c r="K826" s="85"/>
      <c r="L826" s="85" t="s">
        <v>251</v>
      </c>
      <c r="M826" s="130">
        <v>457</v>
      </c>
    </row>
    <row r="827" spans="1:13" ht="23.25" thickBot="1">
      <c r="A827" s="321"/>
      <c r="B827" s="226" t="s">
        <v>29</v>
      </c>
      <c r="C827" s="122" t="s">
        <v>30</v>
      </c>
      <c r="D827" s="122" t="s">
        <v>31</v>
      </c>
      <c r="E827" s="328" t="s">
        <v>32</v>
      </c>
      <c r="F827" s="328"/>
      <c r="G827" s="329"/>
      <c r="H827" s="330"/>
      <c r="I827" s="331"/>
      <c r="J827" s="24" t="s">
        <v>38</v>
      </c>
      <c r="K827" s="155" t="s">
        <v>251</v>
      </c>
      <c r="L827" s="155"/>
      <c r="M827" s="194">
        <v>242</v>
      </c>
    </row>
    <row r="828" spans="1:13" ht="23.25" thickBot="1">
      <c r="A828" s="321"/>
      <c r="B828" s="226"/>
      <c r="C828" s="122"/>
      <c r="D828" s="122"/>
      <c r="E828" s="122"/>
      <c r="F828" s="122"/>
      <c r="G828" s="139"/>
      <c r="H828" s="140"/>
      <c r="I828" s="141"/>
      <c r="J828" s="24" t="s">
        <v>679</v>
      </c>
      <c r="K828" s="155" t="s">
        <v>251</v>
      </c>
      <c r="L828" s="155"/>
      <c r="M828" s="194">
        <v>154</v>
      </c>
    </row>
    <row r="829" spans="1:13" ht="23.25" thickBot="1">
      <c r="A829" s="322"/>
      <c r="B829" s="227" t="s">
        <v>620</v>
      </c>
      <c r="C829" s="159" t="s">
        <v>678</v>
      </c>
      <c r="D829" s="171">
        <v>44966</v>
      </c>
      <c r="E829" s="26" t="s">
        <v>36</v>
      </c>
      <c r="F829" s="28" t="s">
        <v>479</v>
      </c>
      <c r="G829" s="332"/>
      <c r="H829" s="333"/>
      <c r="I829" s="334"/>
      <c r="J829" s="24" t="s">
        <v>99</v>
      </c>
      <c r="K829" s="155"/>
      <c r="L829" s="155" t="s">
        <v>251</v>
      </c>
      <c r="M829" s="194">
        <v>46</v>
      </c>
    </row>
    <row r="830" spans="1:13" ht="24" thickTop="1" thickBot="1">
      <c r="A830" s="320">
        <f>A825+1</f>
        <v>119</v>
      </c>
      <c r="B830" s="232" t="s">
        <v>19</v>
      </c>
      <c r="C830" s="233" t="s">
        <v>20</v>
      </c>
      <c r="D830" s="233" t="s">
        <v>21</v>
      </c>
      <c r="E830" s="323" t="s">
        <v>22</v>
      </c>
      <c r="F830" s="323"/>
      <c r="G830" s="323" t="s">
        <v>12</v>
      </c>
      <c r="H830" s="324"/>
      <c r="I830" s="154"/>
      <c r="J830" s="19" t="s">
        <v>39</v>
      </c>
      <c r="K830" s="20"/>
      <c r="L830" s="20"/>
      <c r="M830" s="21"/>
    </row>
    <row r="831" spans="1:13" ht="34.5" thickBot="1">
      <c r="A831" s="321"/>
      <c r="B831" s="225" t="s">
        <v>680</v>
      </c>
      <c r="C831" s="159" t="s">
        <v>677</v>
      </c>
      <c r="D831" s="160">
        <v>44963</v>
      </c>
      <c r="E831" s="121"/>
      <c r="F831" s="121" t="s">
        <v>231</v>
      </c>
      <c r="G831" s="325" t="s">
        <v>678</v>
      </c>
      <c r="H831" s="326"/>
      <c r="I831" s="327"/>
      <c r="J831" s="22" t="s">
        <v>27</v>
      </c>
      <c r="K831" s="85"/>
      <c r="L831" s="85" t="s">
        <v>251</v>
      </c>
      <c r="M831" s="130">
        <v>457</v>
      </c>
    </row>
    <row r="832" spans="1:13" ht="23.25" thickBot="1">
      <c r="A832" s="321"/>
      <c r="B832" s="226" t="s">
        <v>29</v>
      </c>
      <c r="C832" s="122" t="s">
        <v>30</v>
      </c>
      <c r="D832" s="122" t="s">
        <v>31</v>
      </c>
      <c r="E832" s="328" t="s">
        <v>32</v>
      </c>
      <c r="F832" s="328"/>
      <c r="G832" s="329"/>
      <c r="H832" s="330"/>
      <c r="I832" s="331"/>
      <c r="J832" s="24" t="s">
        <v>38</v>
      </c>
      <c r="K832" s="155" t="s">
        <v>251</v>
      </c>
      <c r="L832" s="155"/>
      <c r="M832" s="194">
        <v>242</v>
      </c>
    </row>
    <row r="833" spans="1:13" ht="23.25" thickBot="1">
      <c r="A833" s="321"/>
      <c r="B833" s="226"/>
      <c r="C833" s="122"/>
      <c r="D833" s="122"/>
      <c r="E833" s="122"/>
      <c r="F833" s="122"/>
      <c r="G833" s="139"/>
      <c r="H833" s="140"/>
      <c r="I833" s="141"/>
      <c r="J833" s="24" t="s">
        <v>679</v>
      </c>
      <c r="K833" s="155" t="s">
        <v>251</v>
      </c>
      <c r="L833" s="155"/>
      <c r="M833" s="194">
        <v>154</v>
      </c>
    </row>
    <row r="834" spans="1:13" ht="23.25" thickBot="1">
      <c r="A834" s="322"/>
      <c r="B834" s="227" t="s">
        <v>620</v>
      </c>
      <c r="C834" s="159" t="s">
        <v>678</v>
      </c>
      <c r="D834" s="171">
        <v>44966</v>
      </c>
      <c r="E834" s="26" t="s">
        <v>36</v>
      </c>
      <c r="F834" s="28" t="s">
        <v>479</v>
      </c>
      <c r="G834" s="332"/>
      <c r="H834" s="333"/>
      <c r="I834" s="334"/>
      <c r="J834" s="24" t="s">
        <v>99</v>
      </c>
      <c r="K834" s="155"/>
      <c r="L834" s="155" t="s">
        <v>251</v>
      </c>
      <c r="M834" s="194">
        <v>46</v>
      </c>
    </row>
    <row r="835" spans="1:13" ht="24" thickTop="1" thickBot="1">
      <c r="A835" s="320">
        <f>A830+1</f>
        <v>120</v>
      </c>
      <c r="B835" s="232" t="s">
        <v>19</v>
      </c>
      <c r="C835" s="233" t="s">
        <v>20</v>
      </c>
      <c r="D835" s="233" t="s">
        <v>21</v>
      </c>
      <c r="E835" s="323" t="s">
        <v>22</v>
      </c>
      <c r="F835" s="323"/>
      <c r="G835" s="323" t="s">
        <v>12</v>
      </c>
      <c r="H835" s="324"/>
      <c r="I835" s="154"/>
      <c r="J835" s="19" t="s">
        <v>39</v>
      </c>
      <c r="K835" s="20"/>
      <c r="L835" s="20"/>
      <c r="M835" s="21"/>
    </row>
    <row r="836" spans="1:13" ht="34.5" thickBot="1">
      <c r="A836" s="321"/>
      <c r="B836" s="225" t="s">
        <v>623</v>
      </c>
      <c r="C836" s="159" t="s">
        <v>677</v>
      </c>
      <c r="D836" s="160">
        <v>44963</v>
      </c>
      <c r="E836" s="121"/>
      <c r="F836" s="121" t="s">
        <v>231</v>
      </c>
      <c r="G836" s="325" t="s">
        <v>678</v>
      </c>
      <c r="H836" s="326"/>
      <c r="I836" s="327"/>
      <c r="J836" s="22" t="s">
        <v>27</v>
      </c>
      <c r="K836" s="85"/>
      <c r="L836" s="85" t="s">
        <v>251</v>
      </c>
      <c r="M836" s="130">
        <v>457</v>
      </c>
    </row>
    <row r="837" spans="1:13" ht="23.25" thickBot="1">
      <c r="A837" s="321"/>
      <c r="B837" s="226" t="s">
        <v>29</v>
      </c>
      <c r="C837" s="122" t="s">
        <v>30</v>
      </c>
      <c r="D837" s="122" t="s">
        <v>31</v>
      </c>
      <c r="E837" s="328" t="s">
        <v>32</v>
      </c>
      <c r="F837" s="328"/>
      <c r="G837" s="329"/>
      <c r="H837" s="330"/>
      <c r="I837" s="331"/>
      <c r="J837" s="24" t="s">
        <v>38</v>
      </c>
      <c r="K837" s="155" t="s">
        <v>251</v>
      </c>
      <c r="L837" s="155"/>
      <c r="M837" s="194">
        <v>242</v>
      </c>
    </row>
    <row r="838" spans="1:13" ht="23.25" thickBot="1">
      <c r="A838" s="321"/>
      <c r="B838" s="226"/>
      <c r="C838" s="122"/>
      <c r="D838" s="122"/>
      <c r="E838" s="122"/>
      <c r="F838" s="122"/>
      <c r="G838" s="139"/>
      <c r="H838" s="140"/>
      <c r="I838" s="141"/>
      <c r="J838" s="24" t="s">
        <v>679</v>
      </c>
      <c r="K838" s="155" t="s">
        <v>251</v>
      </c>
      <c r="L838" s="155"/>
      <c r="M838" s="194">
        <v>154</v>
      </c>
    </row>
    <row r="839" spans="1:13" ht="23.25" thickBot="1">
      <c r="A839" s="322"/>
      <c r="B839" s="227" t="s">
        <v>620</v>
      </c>
      <c r="C839" s="159" t="s">
        <v>678</v>
      </c>
      <c r="D839" s="171">
        <v>44966</v>
      </c>
      <c r="E839" s="26" t="s">
        <v>36</v>
      </c>
      <c r="F839" s="28" t="s">
        <v>479</v>
      </c>
      <c r="G839" s="332"/>
      <c r="H839" s="333"/>
      <c r="I839" s="334"/>
      <c r="J839" s="24" t="s">
        <v>99</v>
      </c>
      <c r="K839" s="155"/>
      <c r="L839" s="155" t="s">
        <v>251</v>
      </c>
      <c r="M839" s="194">
        <v>46</v>
      </c>
    </row>
    <row r="840" spans="1:13" ht="24" thickTop="1" thickBot="1">
      <c r="A840" s="320">
        <f>A835+1</f>
        <v>121</v>
      </c>
      <c r="B840" s="232" t="s">
        <v>19</v>
      </c>
      <c r="C840" s="233" t="s">
        <v>20</v>
      </c>
      <c r="D840" s="233" t="s">
        <v>21</v>
      </c>
      <c r="E840" s="323" t="s">
        <v>22</v>
      </c>
      <c r="F840" s="323"/>
      <c r="G840" s="323" t="s">
        <v>12</v>
      </c>
      <c r="H840" s="324"/>
      <c r="I840" s="154"/>
      <c r="J840" s="19" t="s">
        <v>39</v>
      </c>
      <c r="K840" s="20"/>
      <c r="L840" s="20"/>
      <c r="M840" s="21"/>
    </row>
    <row r="841" spans="1:13" ht="34.5" thickBot="1">
      <c r="A841" s="321"/>
      <c r="B841" s="225" t="s">
        <v>654</v>
      </c>
      <c r="C841" s="159" t="s">
        <v>677</v>
      </c>
      <c r="D841" s="160">
        <v>44963</v>
      </c>
      <c r="E841" s="121"/>
      <c r="F841" s="121" t="s">
        <v>231</v>
      </c>
      <c r="G841" s="325" t="s">
        <v>678</v>
      </c>
      <c r="H841" s="326"/>
      <c r="I841" s="327"/>
      <c r="J841" s="22" t="s">
        <v>27</v>
      </c>
      <c r="K841" s="85"/>
      <c r="L841" s="85" t="s">
        <v>251</v>
      </c>
      <c r="M841" s="130">
        <v>457</v>
      </c>
    </row>
    <row r="842" spans="1:13" ht="23.25" thickBot="1">
      <c r="A842" s="321"/>
      <c r="B842" s="226" t="s">
        <v>29</v>
      </c>
      <c r="C842" s="122" t="s">
        <v>30</v>
      </c>
      <c r="D842" s="122" t="s">
        <v>31</v>
      </c>
      <c r="E842" s="328" t="s">
        <v>32</v>
      </c>
      <c r="F842" s="328"/>
      <c r="G842" s="329"/>
      <c r="H842" s="330"/>
      <c r="I842" s="331"/>
      <c r="J842" s="24" t="s">
        <v>38</v>
      </c>
      <c r="K842" s="155" t="s">
        <v>251</v>
      </c>
      <c r="L842" s="155"/>
      <c r="M842" s="194">
        <v>242</v>
      </c>
    </row>
    <row r="843" spans="1:13" ht="23.25" thickBot="1">
      <c r="A843" s="321"/>
      <c r="B843" s="226"/>
      <c r="C843" s="122"/>
      <c r="D843" s="122"/>
      <c r="E843" s="122"/>
      <c r="F843" s="122"/>
      <c r="G843" s="139"/>
      <c r="H843" s="140"/>
      <c r="I843" s="141"/>
      <c r="J843" s="24" t="s">
        <v>679</v>
      </c>
      <c r="K843" s="155" t="s">
        <v>251</v>
      </c>
      <c r="L843" s="155"/>
      <c r="M843" s="194">
        <v>154</v>
      </c>
    </row>
    <row r="844" spans="1:13" ht="23.25" thickBot="1">
      <c r="A844" s="322"/>
      <c r="B844" s="227" t="s">
        <v>620</v>
      </c>
      <c r="C844" s="159" t="s">
        <v>678</v>
      </c>
      <c r="D844" s="171">
        <v>44966</v>
      </c>
      <c r="E844" s="26" t="s">
        <v>36</v>
      </c>
      <c r="F844" s="28" t="s">
        <v>479</v>
      </c>
      <c r="G844" s="332"/>
      <c r="H844" s="333"/>
      <c r="I844" s="334"/>
      <c r="J844" s="24" t="s">
        <v>99</v>
      </c>
      <c r="K844" s="155"/>
      <c r="L844" s="155" t="s">
        <v>251</v>
      </c>
      <c r="M844" s="194">
        <v>46</v>
      </c>
    </row>
    <row r="845" spans="1:13" ht="24" thickTop="1" thickBot="1">
      <c r="A845" s="320">
        <f>A840+1</f>
        <v>122</v>
      </c>
      <c r="B845" s="232" t="s">
        <v>19</v>
      </c>
      <c r="C845" s="233" t="s">
        <v>20</v>
      </c>
      <c r="D845" s="233" t="s">
        <v>21</v>
      </c>
      <c r="E845" s="323" t="s">
        <v>22</v>
      </c>
      <c r="F845" s="323"/>
      <c r="G845" s="323" t="s">
        <v>12</v>
      </c>
      <c r="H845" s="324"/>
      <c r="I845" s="154"/>
      <c r="J845" s="19" t="s">
        <v>39</v>
      </c>
      <c r="K845" s="20"/>
      <c r="L845" s="20"/>
      <c r="M845" s="21"/>
    </row>
    <row r="846" spans="1:13" ht="34.5" thickBot="1">
      <c r="A846" s="321"/>
      <c r="B846" s="225" t="s">
        <v>628</v>
      </c>
      <c r="C846" s="159" t="s">
        <v>677</v>
      </c>
      <c r="D846" s="160">
        <v>44963</v>
      </c>
      <c r="E846" s="121"/>
      <c r="F846" s="121" t="s">
        <v>231</v>
      </c>
      <c r="G846" s="325" t="s">
        <v>678</v>
      </c>
      <c r="H846" s="326"/>
      <c r="I846" s="327"/>
      <c r="J846" s="22" t="s">
        <v>27</v>
      </c>
      <c r="K846" s="85"/>
      <c r="L846" s="85" t="s">
        <v>251</v>
      </c>
      <c r="M846" s="130">
        <v>457</v>
      </c>
    </row>
    <row r="847" spans="1:13" ht="23.25" thickBot="1">
      <c r="A847" s="321"/>
      <c r="B847" s="226" t="s">
        <v>29</v>
      </c>
      <c r="C847" s="122" t="s">
        <v>30</v>
      </c>
      <c r="D847" s="122" t="s">
        <v>31</v>
      </c>
      <c r="E847" s="328" t="s">
        <v>32</v>
      </c>
      <c r="F847" s="328"/>
      <c r="G847" s="329"/>
      <c r="H847" s="330"/>
      <c r="I847" s="331"/>
      <c r="J847" s="24" t="s">
        <v>38</v>
      </c>
      <c r="K847" s="155" t="s">
        <v>251</v>
      </c>
      <c r="L847" s="155"/>
      <c r="M847" s="194">
        <v>242</v>
      </c>
    </row>
    <row r="848" spans="1:13" ht="23.25" thickBot="1">
      <c r="A848" s="321"/>
      <c r="B848" s="226"/>
      <c r="C848" s="122"/>
      <c r="D848" s="122"/>
      <c r="E848" s="122"/>
      <c r="F848" s="122"/>
      <c r="G848" s="139"/>
      <c r="H848" s="140"/>
      <c r="I848" s="141"/>
      <c r="J848" s="24" t="s">
        <v>679</v>
      </c>
      <c r="K848" s="155" t="s">
        <v>251</v>
      </c>
      <c r="L848" s="155"/>
      <c r="M848" s="194">
        <v>154</v>
      </c>
    </row>
    <row r="849" spans="1:13" ht="23.25" thickBot="1">
      <c r="A849" s="322"/>
      <c r="B849" s="227" t="s">
        <v>620</v>
      </c>
      <c r="C849" s="159" t="s">
        <v>678</v>
      </c>
      <c r="D849" s="171">
        <v>44966</v>
      </c>
      <c r="E849" s="26" t="s">
        <v>36</v>
      </c>
      <c r="F849" s="28" t="s">
        <v>479</v>
      </c>
      <c r="G849" s="332"/>
      <c r="H849" s="333"/>
      <c r="I849" s="334"/>
      <c r="J849" s="24" t="s">
        <v>99</v>
      </c>
      <c r="K849" s="155"/>
      <c r="L849" s="155" t="s">
        <v>251</v>
      </c>
      <c r="M849" s="194">
        <v>46</v>
      </c>
    </row>
    <row r="850" spans="1:13" ht="24" thickTop="1" thickBot="1">
      <c r="A850" s="320">
        <f>A845+1</f>
        <v>123</v>
      </c>
      <c r="B850" s="232" t="s">
        <v>19</v>
      </c>
      <c r="C850" s="233" t="s">
        <v>20</v>
      </c>
      <c r="D850" s="233" t="s">
        <v>21</v>
      </c>
      <c r="E850" s="323" t="s">
        <v>22</v>
      </c>
      <c r="F850" s="323"/>
      <c r="G850" s="323" t="s">
        <v>12</v>
      </c>
      <c r="H850" s="324"/>
      <c r="I850" s="154"/>
      <c r="J850" s="19" t="s">
        <v>39</v>
      </c>
      <c r="K850" s="20"/>
      <c r="L850" s="20"/>
      <c r="M850" s="21"/>
    </row>
    <row r="851" spans="1:13" ht="34.5" thickBot="1">
      <c r="A851" s="321"/>
      <c r="B851" s="225" t="s">
        <v>617</v>
      </c>
      <c r="C851" s="159" t="s">
        <v>677</v>
      </c>
      <c r="D851" s="160">
        <v>44963</v>
      </c>
      <c r="E851" s="121"/>
      <c r="F851" s="121" t="s">
        <v>231</v>
      </c>
      <c r="G851" s="325" t="s">
        <v>678</v>
      </c>
      <c r="H851" s="326"/>
      <c r="I851" s="327"/>
      <c r="J851" s="22" t="s">
        <v>27</v>
      </c>
      <c r="K851" s="85"/>
      <c r="L851" s="85" t="s">
        <v>251</v>
      </c>
      <c r="M851" s="130">
        <v>457</v>
      </c>
    </row>
    <row r="852" spans="1:13" ht="23.25" thickBot="1">
      <c r="A852" s="321"/>
      <c r="B852" s="226" t="s">
        <v>29</v>
      </c>
      <c r="C852" s="122" t="s">
        <v>30</v>
      </c>
      <c r="D852" s="122" t="s">
        <v>31</v>
      </c>
      <c r="E852" s="328" t="s">
        <v>32</v>
      </c>
      <c r="F852" s="328"/>
      <c r="G852" s="329"/>
      <c r="H852" s="330"/>
      <c r="I852" s="331"/>
      <c r="J852" s="24" t="s">
        <v>38</v>
      </c>
      <c r="K852" s="155" t="s">
        <v>251</v>
      </c>
      <c r="L852" s="155"/>
      <c r="M852" s="194">
        <v>242</v>
      </c>
    </row>
    <row r="853" spans="1:13" ht="23.25" thickBot="1">
      <c r="A853" s="321"/>
      <c r="B853" s="226"/>
      <c r="C853" s="122"/>
      <c r="D853" s="122"/>
      <c r="E853" s="122"/>
      <c r="F853" s="122"/>
      <c r="G853" s="139"/>
      <c r="H853" s="140"/>
      <c r="I853" s="141"/>
      <c r="J853" s="24" t="s">
        <v>679</v>
      </c>
      <c r="K853" s="155" t="s">
        <v>251</v>
      </c>
      <c r="L853" s="155"/>
      <c r="M853" s="194">
        <v>154</v>
      </c>
    </row>
    <row r="854" spans="1:13" ht="23.25" thickBot="1">
      <c r="A854" s="322"/>
      <c r="B854" s="227" t="s">
        <v>620</v>
      </c>
      <c r="C854" s="159" t="s">
        <v>678</v>
      </c>
      <c r="D854" s="171">
        <v>44966</v>
      </c>
      <c r="E854" s="26" t="s">
        <v>36</v>
      </c>
      <c r="F854" s="28" t="s">
        <v>479</v>
      </c>
      <c r="G854" s="332"/>
      <c r="H854" s="333"/>
      <c r="I854" s="334"/>
      <c r="J854" s="24" t="s">
        <v>99</v>
      </c>
      <c r="K854" s="155"/>
      <c r="L854" s="155" t="s">
        <v>251</v>
      </c>
      <c r="M854" s="194">
        <v>46</v>
      </c>
    </row>
    <row r="855" spans="1:13" ht="24" thickTop="1" thickBot="1">
      <c r="A855" s="320">
        <f>A850+1</f>
        <v>124</v>
      </c>
      <c r="B855" s="232" t="s">
        <v>19</v>
      </c>
      <c r="C855" s="233" t="s">
        <v>20</v>
      </c>
      <c r="D855" s="233" t="s">
        <v>21</v>
      </c>
      <c r="E855" s="323" t="s">
        <v>22</v>
      </c>
      <c r="F855" s="323"/>
      <c r="G855" s="323" t="s">
        <v>12</v>
      </c>
      <c r="H855" s="324"/>
      <c r="I855" s="154"/>
      <c r="J855" s="19" t="s">
        <v>39</v>
      </c>
      <c r="K855" s="20"/>
      <c r="L855" s="20"/>
      <c r="M855" s="21"/>
    </row>
    <row r="856" spans="1:13" ht="34.5" thickBot="1">
      <c r="A856" s="321"/>
      <c r="B856" s="225" t="s">
        <v>681</v>
      </c>
      <c r="C856" s="159" t="s">
        <v>677</v>
      </c>
      <c r="D856" s="160">
        <v>44963</v>
      </c>
      <c r="E856" s="121"/>
      <c r="F856" s="121" t="s">
        <v>231</v>
      </c>
      <c r="G856" s="325" t="s">
        <v>678</v>
      </c>
      <c r="H856" s="326"/>
      <c r="I856" s="327"/>
      <c r="J856" s="22" t="s">
        <v>27</v>
      </c>
      <c r="K856" s="85"/>
      <c r="L856" s="85" t="s">
        <v>251</v>
      </c>
      <c r="M856" s="130">
        <v>457</v>
      </c>
    </row>
    <row r="857" spans="1:13" ht="23.25" thickBot="1">
      <c r="A857" s="321"/>
      <c r="B857" s="226" t="s">
        <v>29</v>
      </c>
      <c r="C857" s="122" t="s">
        <v>30</v>
      </c>
      <c r="D857" s="122" t="s">
        <v>31</v>
      </c>
      <c r="E857" s="328" t="s">
        <v>32</v>
      </c>
      <c r="F857" s="328"/>
      <c r="G857" s="329"/>
      <c r="H857" s="330"/>
      <c r="I857" s="331"/>
      <c r="J857" s="24" t="s">
        <v>38</v>
      </c>
      <c r="K857" s="155" t="s">
        <v>251</v>
      </c>
      <c r="L857" s="155"/>
      <c r="M857" s="194">
        <v>242</v>
      </c>
    </row>
    <row r="858" spans="1:13" ht="23.25" thickBot="1">
      <c r="A858" s="321"/>
      <c r="B858" s="226"/>
      <c r="C858" s="122"/>
      <c r="D858" s="122"/>
      <c r="E858" s="122"/>
      <c r="F858" s="122"/>
      <c r="G858" s="139"/>
      <c r="H858" s="140"/>
      <c r="I858" s="141"/>
      <c r="J858" s="24" t="s">
        <v>679</v>
      </c>
      <c r="K858" s="155" t="s">
        <v>251</v>
      </c>
      <c r="L858" s="155"/>
      <c r="M858" s="194">
        <v>154</v>
      </c>
    </row>
    <row r="859" spans="1:13" ht="23.25" thickBot="1">
      <c r="A859" s="322"/>
      <c r="B859" s="227" t="s">
        <v>620</v>
      </c>
      <c r="C859" s="159" t="s">
        <v>678</v>
      </c>
      <c r="D859" s="171">
        <v>44966</v>
      </c>
      <c r="E859" s="26" t="s">
        <v>36</v>
      </c>
      <c r="F859" s="28" t="s">
        <v>479</v>
      </c>
      <c r="G859" s="332"/>
      <c r="H859" s="333"/>
      <c r="I859" s="334"/>
      <c r="J859" s="24" t="s">
        <v>99</v>
      </c>
      <c r="K859" s="155"/>
      <c r="L859" s="155" t="s">
        <v>251</v>
      </c>
      <c r="M859" s="194">
        <v>46</v>
      </c>
    </row>
    <row r="860" spans="1:13" ht="24" thickTop="1" thickBot="1">
      <c r="A860" s="320">
        <f>A855+1</f>
        <v>125</v>
      </c>
      <c r="B860" s="232" t="s">
        <v>19</v>
      </c>
      <c r="C860" s="233" t="s">
        <v>20</v>
      </c>
      <c r="D860" s="233" t="s">
        <v>21</v>
      </c>
      <c r="E860" s="323" t="s">
        <v>22</v>
      </c>
      <c r="F860" s="323"/>
      <c r="G860" s="323" t="s">
        <v>12</v>
      </c>
      <c r="H860" s="324"/>
      <c r="I860" s="154"/>
      <c r="J860" s="19" t="s">
        <v>39</v>
      </c>
      <c r="K860" s="20"/>
      <c r="L860" s="20"/>
      <c r="M860" s="21"/>
    </row>
    <row r="861" spans="1:13" ht="34.5" thickBot="1">
      <c r="A861" s="321"/>
      <c r="B861" s="225" t="s">
        <v>656</v>
      </c>
      <c r="C861" s="159" t="s">
        <v>677</v>
      </c>
      <c r="D861" s="160">
        <v>44963</v>
      </c>
      <c r="E861" s="121"/>
      <c r="F861" s="121" t="s">
        <v>231</v>
      </c>
      <c r="G861" s="325" t="s">
        <v>678</v>
      </c>
      <c r="H861" s="326"/>
      <c r="I861" s="327"/>
      <c r="J861" s="22" t="s">
        <v>27</v>
      </c>
      <c r="K861" s="85"/>
      <c r="L861" s="85" t="s">
        <v>251</v>
      </c>
      <c r="M861" s="130">
        <v>457</v>
      </c>
    </row>
    <row r="862" spans="1:13" ht="23.25" thickBot="1">
      <c r="A862" s="321"/>
      <c r="B862" s="226" t="s">
        <v>29</v>
      </c>
      <c r="C862" s="122" t="s">
        <v>30</v>
      </c>
      <c r="D862" s="122" t="s">
        <v>31</v>
      </c>
      <c r="E862" s="328" t="s">
        <v>32</v>
      </c>
      <c r="F862" s="328"/>
      <c r="G862" s="329"/>
      <c r="H862" s="330"/>
      <c r="I862" s="331"/>
      <c r="J862" s="24" t="s">
        <v>38</v>
      </c>
      <c r="K862" s="155" t="s">
        <v>251</v>
      </c>
      <c r="L862" s="155"/>
      <c r="M862" s="194">
        <v>242</v>
      </c>
    </row>
    <row r="863" spans="1:13" ht="23.25" thickBot="1">
      <c r="A863" s="321"/>
      <c r="B863" s="226"/>
      <c r="C863" s="122"/>
      <c r="D863" s="122"/>
      <c r="E863" s="122"/>
      <c r="F863" s="122"/>
      <c r="G863" s="139"/>
      <c r="H863" s="140"/>
      <c r="I863" s="141"/>
      <c r="J863" s="24" t="s">
        <v>679</v>
      </c>
      <c r="K863" s="155" t="s">
        <v>251</v>
      </c>
      <c r="L863" s="155"/>
      <c r="M863" s="194">
        <v>154</v>
      </c>
    </row>
    <row r="864" spans="1:13" ht="23.25" thickBot="1">
      <c r="A864" s="322"/>
      <c r="B864" s="227" t="s">
        <v>620</v>
      </c>
      <c r="C864" s="159" t="s">
        <v>678</v>
      </c>
      <c r="D864" s="171">
        <v>44966</v>
      </c>
      <c r="E864" s="26" t="s">
        <v>36</v>
      </c>
      <c r="F864" s="28" t="s">
        <v>479</v>
      </c>
      <c r="G864" s="332"/>
      <c r="H864" s="333"/>
      <c r="I864" s="334"/>
      <c r="J864" s="24" t="s">
        <v>99</v>
      </c>
      <c r="K864" s="155"/>
      <c r="L864" s="155" t="s">
        <v>251</v>
      </c>
      <c r="M864" s="194">
        <v>46</v>
      </c>
    </row>
    <row r="865" spans="1:13" ht="24" thickTop="1" thickBot="1">
      <c r="A865" s="320">
        <f>A860+1</f>
        <v>126</v>
      </c>
      <c r="B865" s="232" t="s">
        <v>19</v>
      </c>
      <c r="C865" s="233" t="s">
        <v>20</v>
      </c>
      <c r="D865" s="233" t="s">
        <v>21</v>
      </c>
      <c r="E865" s="323" t="s">
        <v>22</v>
      </c>
      <c r="F865" s="323"/>
      <c r="G865" s="323" t="s">
        <v>12</v>
      </c>
      <c r="H865" s="324"/>
      <c r="I865" s="154"/>
      <c r="J865" s="19" t="s">
        <v>39</v>
      </c>
      <c r="K865" s="20"/>
      <c r="L865" s="20"/>
      <c r="M865" s="21"/>
    </row>
    <row r="866" spans="1:13" ht="34.5" thickBot="1">
      <c r="A866" s="321"/>
      <c r="B866" s="225" t="s">
        <v>627</v>
      </c>
      <c r="C866" s="159" t="s">
        <v>677</v>
      </c>
      <c r="D866" s="160">
        <v>44963</v>
      </c>
      <c r="E866" s="121"/>
      <c r="F866" s="121" t="s">
        <v>231</v>
      </c>
      <c r="G866" s="325" t="s">
        <v>678</v>
      </c>
      <c r="H866" s="326"/>
      <c r="I866" s="327"/>
      <c r="J866" s="22" t="s">
        <v>27</v>
      </c>
      <c r="K866" s="85"/>
      <c r="L866" s="85" t="s">
        <v>251</v>
      </c>
      <c r="M866" s="130">
        <v>457</v>
      </c>
    </row>
    <row r="867" spans="1:13" ht="23.25" thickBot="1">
      <c r="A867" s="321"/>
      <c r="B867" s="226" t="s">
        <v>29</v>
      </c>
      <c r="C867" s="122" t="s">
        <v>30</v>
      </c>
      <c r="D867" s="122" t="s">
        <v>31</v>
      </c>
      <c r="E867" s="328" t="s">
        <v>32</v>
      </c>
      <c r="F867" s="328"/>
      <c r="G867" s="329"/>
      <c r="H867" s="330"/>
      <c r="I867" s="331"/>
      <c r="J867" s="24" t="s">
        <v>38</v>
      </c>
      <c r="K867" s="155" t="s">
        <v>251</v>
      </c>
      <c r="L867" s="155"/>
      <c r="M867" s="194">
        <v>242</v>
      </c>
    </row>
    <row r="868" spans="1:13" ht="23.25" thickBot="1">
      <c r="A868" s="321"/>
      <c r="B868" s="226"/>
      <c r="C868" s="122"/>
      <c r="D868" s="122"/>
      <c r="E868" s="122"/>
      <c r="F868" s="122"/>
      <c r="G868" s="139"/>
      <c r="H868" s="140"/>
      <c r="I868" s="141"/>
      <c r="J868" s="24" t="s">
        <v>679</v>
      </c>
      <c r="K868" s="155" t="s">
        <v>251</v>
      </c>
      <c r="L868" s="155"/>
      <c r="M868" s="194">
        <v>154</v>
      </c>
    </row>
    <row r="869" spans="1:13" ht="23.25" thickBot="1">
      <c r="A869" s="322"/>
      <c r="B869" s="227" t="s">
        <v>620</v>
      </c>
      <c r="C869" s="159" t="s">
        <v>678</v>
      </c>
      <c r="D869" s="171">
        <v>44966</v>
      </c>
      <c r="E869" s="26" t="s">
        <v>36</v>
      </c>
      <c r="F869" s="28" t="s">
        <v>479</v>
      </c>
      <c r="G869" s="332"/>
      <c r="H869" s="333"/>
      <c r="I869" s="334"/>
      <c r="J869" s="24" t="s">
        <v>99</v>
      </c>
      <c r="K869" s="155"/>
      <c r="L869" s="155" t="s">
        <v>251</v>
      </c>
      <c r="M869" s="194">
        <v>46</v>
      </c>
    </row>
    <row r="870" spans="1:13" ht="24" thickTop="1" thickBot="1">
      <c r="A870" s="320">
        <f>A865+1</f>
        <v>127</v>
      </c>
      <c r="B870" s="232" t="s">
        <v>19</v>
      </c>
      <c r="C870" s="233" t="s">
        <v>20</v>
      </c>
      <c r="D870" s="233" t="s">
        <v>21</v>
      </c>
      <c r="E870" s="323" t="s">
        <v>22</v>
      </c>
      <c r="F870" s="323"/>
      <c r="G870" s="323" t="s">
        <v>12</v>
      </c>
      <c r="H870" s="324"/>
      <c r="I870" s="154"/>
      <c r="J870" s="19" t="s">
        <v>39</v>
      </c>
      <c r="K870" s="20"/>
      <c r="L870" s="20"/>
      <c r="M870" s="21"/>
    </row>
    <row r="871" spans="1:13" ht="34.5" thickBot="1">
      <c r="A871" s="321"/>
      <c r="B871" s="225" t="s">
        <v>625</v>
      </c>
      <c r="C871" s="159" t="s">
        <v>677</v>
      </c>
      <c r="D871" s="160">
        <v>44963</v>
      </c>
      <c r="E871" s="121"/>
      <c r="F871" s="121" t="s">
        <v>231</v>
      </c>
      <c r="G871" s="325" t="s">
        <v>678</v>
      </c>
      <c r="H871" s="326"/>
      <c r="I871" s="327"/>
      <c r="J871" s="22" t="s">
        <v>27</v>
      </c>
      <c r="K871" s="85"/>
      <c r="L871" s="85" t="s">
        <v>251</v>
      </c>
      <c r="M871" s="130">
        <v>457</v>
      </c>
    </row>
    <row r="872" spans="1:13" ht="23.25" thickBot="1">
      <c r="A872" s="321"/>
      <c r="B872" s="226" t="s">
        <v>29</v>
      </c>
      <c r="C872" s="122" t="s">
        <v>30</v>
      </c>
      <c r="D872" s="122" t="s">
        <v>31</v>
      </c>
      <c r="E872" s="328" t="s">
        <v>32</v>
      </c>
      <c r="F872" s="328"/>
      <c r="G872" s="329"/>
      <c r="H872" s="330"/>
      <c r="I872" s="331"/>
      <c r="J872" s="24" t="s">
        <v>38</v>
      </c>
      <c r="K872" s="155" t="s">
        <v>251</v>
      </c>
      <c r="L872" s="155"/>
      <c r="M872" s="194">
        <v>242</v>
      </c>
    </row>
    <row r="873" spans="1:13" ht="23.25" thickBot="1">
      <c r="A873" s="321"/>
      <c r="B873" s="226"/>
      <c r="C873" s="122"/>
      <c r="D873" s="122"/>
      <c r="E873" s="122"/>
      <c r="F873" s="122"/>
      <c r="G873" s="139"/>
      <c r="H873" s="140"/>
      <c r="I873" s="141"/>
      <c r="J873" s="24" t="s">
        <v>679</v>
      </c>
      <c r="K873" s="155" t="s">
        <v>251</v>
      </c>
      <c r="L873" s="155"/>
      <c r="M873" s="194">
        <v>154</v>
      </c>
    </row>
    <row r="874" spans="1:13" ht="23.25" thickBot="1">
      <c r="A874" s="322"/>
      <c r="B874" s="227" t="s">
        <v>620</v>
      </c>
      <c r="C874" s="159" t="s">
        <v>678</v>
      </c>
      <c r="D874" s="171">
        <v>44966</v>
      </c>
      <c r="E874" s="26" t="s">
        <v>36</v>
      </c>
      <c r="F874" s="28" t="s">
        <v>479</v>
      </c>
      <c r="G874" s="332"/>
      <c r="H874" s="333"/>
      <c r="I874" s="334"/>
      <c r="J874" s="24" t="s">
        <v>99</v>
      </c>
      <c r="K874" s="155"/>
      <c r="L874" s="155" t="s">
        <v>251</v>
      </c>
      <c r="M874" s="194">
        <v>46</v>
      </c>
    </row>
    <row r="875" spans="1:13" ht="23.25" thickTop="1">
      <c r="A875" s="320">
        <f>A870+1</f>
        <v>128</v>
      </c>
      <c r="B875" s="232" t="s">
        <v>19</v>
      </c>
      <c r="C875" s="233" t="s">
        <v>20</v>
      </c>
      <c r="D875" s="233" t="s">
        <v>21</v>
      </c>
      <c r="E875" s="323" t="s">
        <v>22</v>
      </c>
      <c r="F875" s="323"/>
      <c r="G875" s="323" t="s">
        <v>12</v>
      </c>
      <c r="H875" s="324"/>
      <c r="I875" s="154"/>
      <c r="J875" s="19" t="s">
        <v>39</v>
      </c>
      <c r="K875" s="20"/>
      <c r="L875" s="20"/>
      <c r="M875" s="21"/>
    </row>
    <row r="876" spans="1:13" ht="33.75">
      <c r="A876" s="539"/>
      <c r="B876" s="225" t="s">
        <v>631</v>
      </c>
      <c r="C876" s="159" t="s">
        <v>677</v>
      </c>
      <c r="D876" s="160">
        <v>44963</v>
      </c>
      <c r="E876" s="121"/>
      <c r="F876" s="121" t="s">
        <v>231</v>
      </c>
      <c r="G876" s="325" t="s">
        <v>678</v>
      </c>
      <c r="H876" s="326"/>
      <c r="I876" s="327"/>
      <c r="J876" s="22" t="s">
        <v>27</v>
      </c>
      <c r="K876" s="85"/>
      <c r="L876" s="85" t="s">
        <v>251</v>
      </c>
      <c r="M876" s="130">
        <v>457</v>
      </c>
    </row>
    <row r="877" spans="1:13" ht="22.5">
      <c r="A877" s="539"/>
      <c r="B877" s="226" t="s">
        <v>29</v>
      </c>
      <c r="C877" s="122" t="s">
        <v>30</v>
      </c>
      <c r="D877" s="122" t="s">
        <v>31</v>
      </c>
      <c r="E877" s="328" t="s">
        <v>32</v>
      </c>
      <c r="F877" s="328"/>
      <c r="G877" s="329"/>
      <c r="H877" s="330"/>
      <c r="I877" s="331"/>
      <c r="J877" s="24" t="s">
        <v>38</v>
      </c>
      <c r="K877" s="155" t="s">
        <v>251</v>
      </c>
      <c r="L877" s="155"/>
      <c r="M877" s="194">
        <v>242</v>
      </c>
    </row>
    <row r="878" spans="1:13" ht="22.5">
      <c r="A878" s="539"/>
      <c r="B878" s="226"/>
      <c r="C878" s="122"/>
      <c r="D878" s="122"/>
      <c r="E878" s="122"/>
      <c r="F878" s="122"/>
      <c r="G878" s="139"/>
      <c r="H878" s="140"/>
      <c r="I878" s="141"/>
      <c r="J878" s="24" t="s">
        <v>679</v>
      </c>
      <c r="K878" s="155" t="s">
        <v>251</v>
      </c>
      <c r="L878" s="155"/>
      <c r="M878" s="194">
        <v>154</v>
      </c>
    </row>
    <row r="879" spans="1:13" ht="23.25" thickBot="1">
      <c r="A879" s="540"/>
      <c r="B879" s="227" t="s">
        <v>620</v>
      </c>
      <c r="C879" s="159" t="s">
        <v>678</v>
      </c>
      <c r="D879" s="171">
        <v>44966</v>
      </c>
      <c r="E879" s="26" t="s">
        <v>36</v>
      </c>
      <c r="F879" s="28" t="s">
        <v>479</v>
      </c>
      <c r="G879" s="332"/>
      <c r="H879" s="333"/>
      <c r="I879" s="334"/>
      <c r="J879" s="24" t="s">
        <v>99</v>
      </c>
      <c r="K879" s="155"/>
      <c r="L879" s="155" t="s">
        <v>251</v>
      </c>
      <c r="M879" s="194">
        <v>46</v>
      </c>
    </row>
    <row r="880" spans="1:13" ht="24" thickTop="1" thickBot="1">
      <c r="A880" s="320">
        <f>A875+1</f>
        <v>129</v>
      </c>
      <c r="B880" s="232" t="s">
        <v>19</v>
      </c>
      <c r="C880" s="233" t="s">
        <v>20</v>
      </c>
      <c r="D880" s="233" t="s">
        <v>21</v>
      </c>
      <c r="E880" s="324" t="s">
        <v>22</v>
      </c>
      <c r="F880" s="350"/>
      <c r="G880" s="324" t="s">
        <v>12</v>
      </c>
      <c r="H880" s="351"/>
      <c r="I880" s="154"/>
      <c r="J880" s="19" t="s">
        <v>39</v>
      </c>
      <c r="K880" s="20"/>
      <c r="L880" s="20"/>
      <c r="M880" s="21"/>
    </row>
    <row r="881" spans="1:13" ht="34.5" thickBot="1">
      <c r="A881" s="321"/>
      <c r="B881" s="225" t="s">
        <v>633</v>
      </c>
      <c r="C881" s="159" t="s">
        <v>677</v>
      </c>
      <c r="D881" s="160">
        <v>44963</v>
      </c>
      <c r="E881" s="121"/>
      <c r="F881" s="121" t="s">
        <v>231</v>
      </c>
      <c r="G881" s="325" t="s">
        <v>678</v>
      </c>
      <c r="H881" s="326"/>
      <c r="I881" s="327"/>
      <c r="J881" s="22" t="s">
        <v>27</v>
      </c>
      <c r="K881" s="85"/>
      <c r="L881" s="85" t="s">
        <v>251</v>
      </c>
      <c r="M881" s="130">
        <v>457</v>
      </c>
    </row>
    <row r="882" spans="1:13" ht="23.25" thickBot="1">
      <c r="A882" s="321"/>
      <c r="B882" s="226" t="s">
        <v>29</v>
      </c>
      <c r="C882" s="122" t="s">
        <v>30</v>
      </c>
      <c r="D882" s="122" t="s">
        <v>31</v>
      </c>
      <c r="E882" s="328" t="s">
        <v>32</v>
      </c>
      <c r="F882" s="328"/>
      <c r="G882" s="329"/>
      <c r="H882" s="330"/>
      <c r="I882" s="331"/>
      <c r="J882" s="24" t="s">
        <v>38</v>
      </c>
      <c r="K882" s="155" t="s">
        <v>251</v>
      </c>
      <c r="L882" s="155"/>
      <c r="M882" s="194">
        <v>242</v>
      </c>
    </row>
    <row r="883" spans="1:13" ht="23.25" thickBot="1">
      <c r="A883" s="321"/>
      <c r="B883" s="226"/>
      <c r="C883" s="122"/>
      <c r="D883" s="122"/>
      <c r="E883" s="122"/>
      <c r="F883" s="122"/>
      <c r="G883" s="139"/>
      <c r="H883" s="140"/>
      <c r="I883" s="141"/>
      <c r="J883" s="24" t="s">
        <v>679</v>
      </c>
      <c r="K883" s="155" t="s">
        <v>251</v>
      </c>
      <c r="L883" s="155"/>
      <c r="M883" s="194">
        <v>154</v>
      </c>
    </row>
    <row r="884" spans="1:13" ht="23.25" thickBot="1">
      <c r="A884" s="322"/>
      <c r="B884" s="227" t="s">
        <v>620</v>
      </c>
      <c r="C884" s="159" t="s">
        <v>678</v>
      </c>
      <c r="D884" s="171">
        <v>44966</v>
      </c>
      <c r="E884" s="26" t="s">
        <v>36</v>
      </c>
      <c r="F884" s="28" t="s">
        <v>479</v>
      </c>
      <c r="G884" s="332"/>
      <c r="H884" s="333"/>
      <c r="I884" s="334"/>
      <c r="J884" s="24" t="s">
        <v>99</v>
      </c>
      <c r="K884" s="155"/>
      <c r="L884" s="155" t="s">
        <v>251</v>
      </c>
      <c r="M884" s="194">
        <v>46</v>
      </c>
    </row>
    <row r="885" spans="1:13" ht="24" thickTop="1" thickBot="1">
      <c r="A885" s="320">
        <f>A880+1</f>
        <v>130</v>
      </c>
      <c r="B885" s="232" t="s">
        <v>19</v>
      </c>
      <c r="C885" s="233" t="s">
        <v>20</v>
      </c>
      <c r="D885" s="233" t="s">
        <v>21</v>
      </c>
      <c r="E885" s="323" t="s">
        <v>22</v>
      </c>
      <c r="F885" s="323"/>
      <c r="G885" s="323" t="s">
        <v>12</v>
      </c>
      <c r="H885" s="324"/>
      <c r="I885" s="154"/>
      <c r="J885" s="19" t="s">
        <v>39</v>
      </c>
      <c r="K885" s="20"/>
      <c r="L885" s="20"/>
      <c r="M885" s="21"/>
    </row>
    <row r="886" spans="1:13" ht="34.5" thickBot="1">
      <c r="A886" s="321"/>
      <c r="B886" s="225" t="s">
        <v>682</v>
      </c>
      <c r="C886" s="159" t="s">
        <v>677</v>
      </c>
      <c r="D886" s="160">
        <v>44963</v>
      </c>
      <c r="E886" s="121"/>
      <c r="F886" s="121" t="s">
        <v>231</v>
      </c>
      <c r="G886" s="325" t="s">
        <v>678</v>
      </c>
      <c r="H886" s="326"/>
      <c r="I886" s="327"/>
      <c r="J886" s="22" t="s">
        <v>27</v>
      </c>
      <c r="K886" s="85"/>
      <c r="L886" s="85" t="s">
        <v>251</v>
      </c>
      <c r="M886" s="130">
        <v>457</v>
      </c>
    </row>
    <row r="887" spans="1:13" ht="23.25" thickBot="1">
      <c r="A887" s="321"/>
      <c r="B887" s="226" t="s">
        <v>29</v>
      </c>
      <c r="C887" s="122" t="s">
        <v>30</v>
      </c>
      <c r="D887" s="122" t="s">
        <v>31</v>
      </c>
      <c r="E887" s="328" t="s">
        <v>32</v>
      </c>
      <c r="F887" s="328"/>
      <c r="G887" s="329"/>
      <c r="H887" s="330"/>
      <c r="I887" s="331"/>
      <c r="J887" s="24" t="s">
        <v>38</v>
      </c>
      <c r="K887" s="155" t="s">
        <v>251</v>
      </c>
      <c r="L887" s="155"/>
      <c r="M887" s="194">
        <v>242</v>
      </c>
    </row>
    <row r="888" spans="1:13" ht="23.25" thickBot="1">
      <c r="A888" s="321"/>
      <c r="B888" s="226"/>
      <c r="C888" s="122"/>
      <c r="D888" s="122"/>
      <c r="E888" s="122"/>
      <c r="F888" s="122"/>
      <c r="G888" s="139"/>
      <c r="H888" s="140"/>
      <c r="I888" s="141"/>
      <c r="J888" s="24" t="s">
        <v>679</v>
      </c>
      <c r="K888" s="155" t="s">
        <v>251</v>
      </c>
      <c r="L888" s="155"/>
      <c r="M888" s="194">
        <v>154</v>
      </c>
    </row>
    <row r="889" spans="1:13" ht="23.25" thickBot="1">
      <c r="A889" s="322"/>
      <c r="B889" s="227" t="s">
        <v>620</v>
      </c>
      <c r="C889" s="159" t="s">
        <v>678</v>
      </c>
      <c r="D889" s="171">
        <v>44966</v>
      </c>
      <c r="E889" s="26" t="s">
        <v>36</v>
      </c>
      <c r="F889" s="28" t="s">
        <v>479</v>
      </c>
      <c r="G889" s="332"/>
      <c r="H889" s="333"/>
      <c r="I889" s="334"/>
      <c r="J889" s="24" t="s">
        <v>99</v>
      </c>
      <c r="K889" s="155"/>
      <c r="L889" s="155" t="s">
        <v>251</v>
      </c>
      <c r="M889" s="194">
        <v>46</v>
      </c>
    </row>
    <row r="890" spans="1:13" ht="24" thickTop="1" thickBot="1">
      <c r="A890" s="320">
        <f>A885+1</f>
        <v>131</v>
      </c>
      <c r="B890" s="232" t="s">
        <v>19</v>
      </c>
      <c r="C890" s="233" t="s">
        <v>20</v>
      </c>
      <c r="D890" s="233" t="s">
        <v>21</v>
      </c>
      <c r="E890" s="323" t="s">
        <v>22</v>
      </c>
      <c r="F890" s="323"/>
      <c r="G890" s="323" t="s">
        <v>12</v>
      </c>
      <c r="H890" s="324"/>
      <c r="I890" s="154"/>
      <c r="J890" s="19" t="s">
        <v>39</v>
      </c>
      <c r="K890" s="20"/>
      <c r="L890" s="20"/>
      <c r="M890" s="21"/>
    </row>
    <row r="891" spans="1:13" ht="15.75" thickBot="1">
      <c r="A891" s="321"/>
      <c r="B891" s="225" t="s">
        <v>683</v>
      </c>
      <c r="C891" s="121" t="s">
        <v>684</v>
      </c>
      <c r="D891" s="160">
        <v>44974</v>
      </c>
      <c r="E891" s="121"/>
      <c r="F891" s="121" t="s">
        <v>685</v>
      </c>
      <c r="G891" s="325" t="s">
        <v>686</v>
      </c>
      <c r="H891" s="326"/>
      <c r="I891" s="327"/>
      <c r="J891" s="22" t="s">
        <v>27</v>
      </c>
      <c r="K891" s="85"/>
      <c r="L891" s="85" t="s">
        <v>251</v>
      </c>
      <c r="M891" s="130">
        <v>392</v>
      </c>
    </row>
    <row r="892" spans="1:13" ht="23.25" thickBot="1">
      <c r="A892" s="321"/>
      <c r="B892" s="226" t="s">
        <v>29</v>
      </c>
      <c r="C892" s="122" t="s">
        <v>30</v>
      </c>
      <c r="D892" s="122" t="s">
        <v>31</v>
      </c>
      <c r="E892" s="328" t="s">
        <v>32</v>
      </c>
      <c r="F892" s="328"/>
      <c r="G892" s="329"/>
      <c r="H892" s="330"/>
      <c r="I892" s="331"/>
      <c r="J892" s="24" t="s">
        <v>38</v>
      </c>
      <c r="K892" s="155" t="s">
        <v>251</v>
      </c>
      <c r="L892" s="155"/>
      <c r="M892" s="194">
        <v>265</v>
      </c>
    </row>
    <row r="893" spans="1:13" ht="23.25" thickBot="1">
      <c r="A893" s="322"/>
      <c r="B893" s="227" t="s">
        <v>620</v>
      </c>
      <c r="C893" s="157" t="s">
        <v>686</v>
      </c>
      <c r="D893" s="171">
        <v>44976</v>
      </c>
      <c r="E893" s="26" t="s">
        <v>36</v>
      </c>
      <c r="F893" s="158" t="s">
        <v>687</v>
      </c>
      <c r="G893" s="332"/>
      <c r="H893" s="333"/>
      <c r="I893" s="334"/>
      <c r="J893" s="34" t="s">
        <v>99</v>
      </c>
      <c r="K893" s="99"/>
      <c r="L893" s="99" t="s">
        <v>251</v>
      </c>
      <c r="M893" s="195">
        <v>38</v>
      </c>
    </row>
    <row r="894" spans="1:13" ht="24" thickTop="1" thickBot="1">
      <c r="A894" s="320">
        <f>A890+1</f>
        <v>132</v>
      </c>
      <c r="B894" s="232" t="s">
        <v>19</v>
      </c>
      <c r="C894" s="233" t="s">
        <v>20</v>
      </c>
      <c r="D894" s="233" t="s">
        <v>21</v>
      </c>
      <c r="E894" s="323" t="s">
        <v>22</v>
      </c>
      <c r="F894" s="323"/>
      <c r="G894" s="323" t="s">
        <v>12</v>
      </c>
      <c r="H894" s="324"/>
      <c r="I894" s="154"/>
      <c r="J894" s="19" t="s">
        <v>39</v>
      </c>
      <c r="K894" s="20"/>
      <c r="L894" s="20"/>
      <c r="M894" s="21"/>
    </row>
    <row r="895" spans="1:13" ht="15.75" thickBot="1">
      <c r="A895" s="321"/>
      <c r="B895" s="225" t="s">
        <v>656</v>
      </c>
      <c r="C895" s="121" t="s">
        <v>684</v>
      </c>
      <c r="D895" s="160">
        <v>44974</v>
      </c>
      <c r="E895" s="121"/>
      <c r="F895" s="121" t="s">
        <v>685</v>
      </c>
      <c r="G895" s="325" t="s">
        <v>686</v>
      </c>
      <c r="H895" s="326"/>
      <c r="I895" s="327"/>
      <c r="J895" s="22" t="s">
        <v>27</v>
      </c>
      <c r="K895" s="85"/>
      <c r="L895" s="85" t="s">
        <v>251</v>
      </c>
      <c r="M895" s="130">
        <v>392</v>
      </c>
    </row>
    <row r="896" spans="1:13" ht="23.25" thickBot="1">
      <c r="A896" s="321"/>
      <c r="B896" s="226" t="s">
        <v>29</v>
      </c>
      <c r="C896" s="122" t="s">
        <v>30</v>
      </c>
      <c r="D896" s="122" t="s">
        <v>31</v>
      </c>
      <c r="E896" s="328" t="s">
        <v>32</v>
      </c>
      <c r="F896" s="328"/>
      <c r="G896" s="329"/>
      <c r="H896" s="330"/>
      <c r="I896" s="331"/>
      <c r="J896" s="24" t="s">
        <v>38</v>
      </c>
      <c r="K896" s="155" t="s">
        <v>251</v>
      </c>
      <c r="L896" s="155"/>
      <c r="M896" s="194">
        <v>265</v>
      </c>
    </row>
    <row r="897" spans="1:13" ht="23.25" thickBot="1">
      <c r="A897" s="322"/>
      <c r="B897" s="227" t="s">
        <v>620</v>
      </c>
      <c r="C897" s="157" t="s">
        <v>686</v>
      </c>
      <c r="D897" s="171">
        <v>44976</v>
      </c>
      <c r="E897" s="26" t="s">
        <v>36</v>
      </c>
      <c r="F897" s="158" t="s">
        <v>687</v>
      </c>
      <c r="G897" s="332"/>
      <c r="H897" s="333"/>
      <c r="I897" s="334"/>
      <c r="J897" s="34" t="s">
        <v>99</v>
      </c>
      <c r="K897" s="99"/>
      <c r="L897" s="99" t="s">
        <v>251</v>
      </c>
      <c r="M897" s="195">
        <v>38</v>
      </c>
    </row>
    <row r="898" spans="1:13" ht="24" thickTop="1" thickBot="1">
      <c r="A898" s="320">
        <f>A894+1</f>
        <v>133</v>
      </c>
      <c r="B898" s="232" t="s">
        <v>19</v>
      </c>
      <c r="C898" s="233" t="s">
        <v>20</v>
      </c>
      <c r="D898" s="233" t="s">
        <v>21</v>
      </c>
      <c r="E898" s="323" t="s">
        <v>22</v>
      </c>
      <c r="F898" s="323"/>
      <c r="G898" s="323" t="s">
        <v>12</v>
      </c>
      <c r="H898" s="324"/>
      <c r="I898" s="154"/>
      <c r="J898" s="19" t="s">
        <v>39</v>
      </c>
      <c r="K898" s="20"/>
      <c r="L898" s="20"/>
      <c r="M898" s="21"/>
    </row>
    <row r="899" spans="1:13" ht="15.75" thickBot="1">
      <c r="A899" s="321"/>
      <c r="B899" s="225" t="s">
        <v>688</v>
      </c>
      <c r="C899" s="121" t="s">
        <v>684</v>
      </c>
      <c r="D899" s="160">
        <v>44974</v>
      </c>
      <c r="E899" s="121"/>
      <c r="F899" s="121" t="s">
        <v>685</v>
      </c>
      <c r="G899" s="325" t="s">
        <v>686</v>
      </c>
      <c r="H899" s="326"/>
      <c r="I899" s="327"/>
      <c r="J899" s="22" t="s">
        <v>27</v>
      </c>
      <c r="K899" s="85"/>
      <c r="L899" s="85" t="s">
        <v>251</v>
      </c>
      <c r="M899" s="130">
        <v>392</v>
      </c>
    </row>
    <row r="900" spans="1:13" ht="23.25" thickBot="1">
      <c r="A900" s="321"/>
      <c r="B900" s="226" t="s">
        <v>29</v>
      </c>
      <c r="C900" s="122" t="s">
        <v>30</v>
      </c>
      <c r="D900" s="122" t="s">
        <v>31</v>
      </c>
      <c r="E900" s="328" t="s">
        <v>32</v>
      </c>
      <c r="F900" s="328"/>
      <c r="G900" s="329"/>
      <c r="H900" s="330"/>
      <c r="I900" s="331"/>
      <c r="J900" s="24" t="s">
        <v>38</v>
      </c>
      <c r="K900" s="155" t="s">
        <v>251</v>
      </c>
      <c r="L900" s="155"/>
      <c r="M900" s="194">
        <v>265</v>
      </c>
    </row>
    <row r="901" spans="1:13" ht="23.25" thickBot="1">
      <c r="A901" s="322"/>
      <c r="B901" s="227" t="s">
        <v>620</v>
      </c>
      <c r="C901" s="157" t="s">
        <v>686</v>
      </c>
      <c r="D901" s="171">
        <v>44976</v>
      </c>
      <c r="E901" s="26" t="s">
        <v>36</v>
      </c>
      <c r="F901" s="158" t="s">
        <v>687</v>
      </c>
      <c r="G901" s="332"/>
      <c r="H901" s="333"/>
      <c r="I901" s="334"/>
      <c r="J901" s="34" t="s">
        <v>99</v>
      </c>
      <c r="K901" s="99"/>
      <c r="L901" s="99" t="s">
        <v>251</v>
      </c>
      <c r="M901" s="195">
        <v>38</v>
      </c>
    </row>
    <row r="902" spans="1:13" ht="24" thickTop="1" thickBot="1">
      <c r="A902" s="320">
        <f>A898+1</f>
        <v>134</v>
      </c>
      <c r="B902" s="232" t="s">
        <v>19</v>
      </c>
      <c r="C902" s="233" t="s">
        <v>20</v>
      </c>
      <c r="D902" s="233" t="s">
        <v>21</v>
      </c>
      <c r="E902" s="323" t="s">
        <v>22</v>
      </c>
      <c r="F902" s="323"/>
      <c r="G902" s="323" t="s">
        <v>12</v>
      </c>
      <c r="H902" s="324"/>
      <c r="I902" s="154"/>
      <c r="J902" s="19" t="s">
        <v>39</v>
      </c>
      <c r="K902" s="20"/>
      <c r="L902" s="20"/>
      <c r="M902" s="21"/>
    </row>
    <row r="903" spans="1:13" ht="15.75" thickBot="1">
      <c r="A903" s="321"/>
      <c r="B903" s="225" t="s">
        <v>629</v>
      </c>
      <c r="C903" s="121" t="s">
        <v>684</v>
      </c>
      <c r="D903" s="160">
        <v>44974</v>
      </c>
      <c r="E903" s="121"/>
      <c r="F903" s="121" t="s">
        <v>685</v>
      </c>
      <c r="G903" s="325" t="s">
        <v>686</v>
      </c>
      <c r="H903" s="326"/>
      <c r="I903" s="327"/>
      <c r="J903" s="22" t="s">
        <v>27</v>
      </c>
      <c r="K903" s="85"/>
      <c r="L903" s="85" t="s">
        <v>251</v>
      </c>
      <c r="M903" s="130">
        <v>392</v>
      </c>
    </row>
    <row r="904" spans="1:13" ht="23.25" thickBot="1">
      <c r="A904" s="321"/>
      <c r="B904" s="226" t="s">
        <v>29</v>
      </c>
      <c r="C904" s="122" t="s">
        <v>30</v>
      </c>
      <c r="D904" s="122" t="s">
        <v>31</v>
      </c>
      <c r="E904" s="328" t="s">
        <v>32</v>
      </c>
      <c r="F904" s="328"/>
      <c r="G904" s="329"/>
      <c r="H904" s="330"/>
      <c r="I904" s="331"/>
      <c r="J904" s="24" t="s">
        <v>38</v>
      </c>
      <c r="K904" s="155" t="s">
        <v>251</v>
      </c>
      <c r="L904" s="155"/>
      <c r="M904" s="194">
        <v>265</v>
      </c>
    </row>
    <row r="905" spans="1:13" ht="23.25" thickBot="1">
      <c r="A905" s="322"/>
      <c r="B905" s="227" t="s">
        <v>620</v>
      </c>
      <c r="C905" s="157" t="s">
        <v>686</v>
      </c>
      <c r="D905" s="171">
        <v>44976</v>
      </c>
      <c r="E905" s="26" t="s">
        <v>36</v>
      </c>
      <c r="F905" s="158" t="s">
        <v>687</v>
      </c>
      <c r="G905" s="332"/>
      <c r="H905" s="333"/>
      <c r="I905" s="334"/>
      <c r="J905" s="34" t="s">
        <v>99</v>
      </c>
      <c r="K905" s="99"/>
      <c r="L905" s="99" t="s">
        <v>251</v>
      </c>
      <c r="M905" s="195">
        <v>38</v>
      </c>
    </row>
    <row r="906" spans="1:13" ht="24" thickTop="1" thickBot="1">
      <c r="A906" s="320">
        <f>A902+1</f>
        <v>135</v>
      </c>
      <c r="B906" s="232" t="s">
        <v>19</v>
      </c>
      <c r="C906" s="233" t="s">
        <v>20</v>
      </c>
      <c r="D906" s="233" t="s">
        <v>21</v>
      </c>
      <c r="E906" s="323" t="s">
        <v>22</v>
      </c>
      <c r="F906" s="323"/>
      <c r="G906" s="323" t="s">
        <v>12</v>
      </c>
      <c r="H906" s="324"/>
      <c r="I906" s="154"/>
      <c r="J906" s="19" t="s">
        <v>39</v>
      </c>
      <c r="K906" s="20"/>
      <c r="L906" s="20"/>
      <c r="M906" s="21"/>
    </row>
    <row r="907" spans="1:13" ht="15.75" thickBot="1">
      <c r="A907" s="321"/>
      <c r="B907" s="225" t="s">
        <v>627</v>
      </c>
      <c r="C907" s="121" t="s">
        <v>684</v>
      </c>
      <c r="D907" s="160">
        <v>44974</v>
      </c>
      <c r="E907" s="121"/>
      <c r="F907" s="121" t="s">
        <v>685</v>
      </c>
      <c r="G907" s="325" t="s">
        <v>686</v>
      </c>
      <c r="H907" s="326"/>
      <c r="I907" s="327"/>
      <c r="J907" s="22" t="s">
        <v>27</v>
      </c>
      <c r="K907" s="85"/>
      <c r="L907" s="85" t="s">
        <v>251</v>
      </c>
      <c r="M907" s="130">
        <v>392</v>
      </c>
    </row>
    <row r="908" spans="1:13" ht="23.25" thickBot="1">
      <c r="A908" s="321"/>
      <c r="B908" s="226" t="s">
        <v>29</v>
      </c>
      <c r="C908" s="122" t="s">
        <v>30</v>
      </c>
      <c r="D908" s="122" t="s">
        <v>31</v>
      </c>
      <c r="E908" s="328" t="s">
        <v>32</v>
      </c>
      <c r="F908" s="328"/>
      <c r="G908" s="329"/>
      <c r="H908" s="330"/>
      <c r="I908" s="331"/>
      <c r="J908" s="24" t="s">
        <v>38</v>
      </c>
      <c r="K908" s="155" t="s">
        <v>251</v>
      </c>
      <c r="L908" s="155"/>
      <c r="M908" s="194">
        <v>265</v>
      </c>
    </row>
    <row r="909" spans="1:13" ht="23.25" thickBot="1">
      <c r="A909" s="322"/>
      <c r="B909" s="227" t="s">
        <v>620</v>
      </c>
      <c r="C909" s="157" t="s">
        <v>686</v>
      </c>
      <c r="D909" s="171">
        <v>44976</v>
      </c>
      <c r="E909" s="26" t="s">
        <v>36</v>
      </c>
      <c r="F909" s="158" t="s">
        <v>687</v>
      </c>
      <c r="G909" s="332"/>
      <c r="H909" s="333"/>
      <c r="I909" s="334"/>
      <c r="J909" s="34" t="s">
        <v>99</v>
      </c>
      <c r="K909" s="99"/>
      <c r="L909" s="99" t="s">
        <v>251</v>
      </c>
      <c r="M909" s="195">
        <v>38</v>
      </c>
    </row>
    <row r="910" spans="1:13" ht="24" thickTop="1" thickBot="1">
      <c r="A910" s="320">
        <f>A906+1</f>
        <v>136</v>
      </c>
      <c r="B910" s="232" t="s">
        <v>19</v>
      </c>
      <c r="C910" s="233" t="s">
        <v>20</v>
      </c>
      <c r="D910" s="233" t="s">
        <v>21</v>
      </c>
      <c r="E910" s="323" t="s">
        <v>22</v>
      </c>
      <c r="F910" s="323"/>
      <c r="G910" s="323" t="s">
        <v>12</v>
      </c>
      <c r="H910" s="324"/>
      <c r="I910" s="154"/>
      <c r="J910" s="19" t="s">
        <v>39</v>
      </c>
      <c r="K910" s="20"/>
      <c r="L910" s="20"/>
      <c r="M910" s="21"/>
    </row>
    <row r="911" spans="1:13" ht="15.75" thickBot="1">
      <c r="A911" s="321"/>
      <c r="B911" s="225" t="s">
        <v>628</v>
      </c>
      <c r="C911" s="121" t="s">
        <v>684</v>
      </c>
      <c r="D911" s="160">
        <v>44974</v>
      </c>
      <c r="E911" s="121"/>
      <c r="F911" s="121" t="s">
        <v>685</v>
      </c>
      <c r="G911" s="325" t="s">
        <v>686</v>
      </c>
      <c r="H911" s="326"/>
      <c r="I911" s="327"/>
      <c r="J911" s="22" t="s">
        <v>27</v>
      </c>
      <c r="K911" s="85"/>
      <c r="L911" s="85" t="s">
        <v>251</v>
      </c>
      <c r="M911" s="130">
        <v>392</v>
      </c>
    </row>
    <row r="912" spans="1:13" ht="23.25" thickBot="1">
      <c r="A912" s="321"/>
      <c r="B912" s="226" t="s">
        <v>29</v>
      </c>
      <c r="C912" s="122" t="s">
        <v>30</v>
      </c>
      <c r="D912" s="122" t="s">
        <v>31</v>
      </c>
      <c r="E912" s="328" t="s">
        <v>32</v>
      </c>
      <c r="F912" s="328"/>
      <c r="G912" s="329"/>
      <c r="H912" s="330"/>
      <c r="I912" s="331"/>
      <c r="J912" s="24" t="s">
        <v>38</v>
      </c>
      <c r="K912" s="155" t="s">
        <v>251</v>
      </c>
      <c r="L912" s="155"/>
      <c r="M912" s="194">
        <v>265</v>
      </c>
    </row>
    <row r="913" spans="1:13" ht="23.25" thickBot="1">
      <c r="A913" s="322"/>
      <c r="B913" s="227" t="s">
        <v>620</v>
      </c>
      <c r="C913" s="157" t="s">
        <v>686</v>
      </c>
      <c r="D913" s="171">
        <v>44976</v>
      </c>
      <c r="E913" s="26" t="s">
        <v>36</v>
      </c>
      <c r="F913" s="158" t="s">
        <v>687</v>
      </c>
      <c r="G913" s="332"/>
      <c r="H913" s="333"/>
      <c r="I913" s="334"/>
      <c r="J913" s="34" t="s">
        <v>99</v>
      </c>
      <c r="K913" s="99"/>
      <c r="L913" s="99" t="s">
        <v>251</v>
      </c>
      <c r="M913" s="195">
        <v>38</v>
      </c>
    </row>
    <row r="914" spans="1:13" ht="24" thickTop="1" thickBot="1">
      <c r="A914" s="320">
        <f>A910+1</f>
        <v>137</v>
      </c>
      <c r="B914" s="232" t="s">
        <v>19</v>
      </c>
      <c r="C914" s="233" t="s">
        <v>20</v>
      </c>
      <c r="D914" s="233" t="s">
        <v>21</v>
      </c>
      <c r="E914" s="323" t="s">
        <v>22</v>
      </c>
      <c r="F914" s="323"/>
      <c r="G914" s="323" t="s">
        <v>12</v>
      </c>
      <c r="H914" s="324"/>
      <c r="I914" s="154"/>
      <c r="J914" s="19" t="s">
        <v>39</v>
      </c>
      <c r="K914" s="20"/>
      <c r="L914" s="20"/>
      <c r="M914" s="21"/>
    </row>
    <row r="915" spans="1:13" ht="15.75" thickBot="1">
      <c r="A915" s="321"/>
      <c r="B915" s="225" t="s">
        <v>689</v>
      </c>
      <c r="C915" s="121" t="s">
        <v>684</v>
      </c>
      <c r="D915" s="160">
        <v>44974</v>
      </c>
      <c r="E915" s="121"/>
      <c r="F915" s="121" t="s">
        <v>685</v>
      </c>
      <c r="G915" s="325" t="s">
        <v>686</v>
      </c>
      <c r="H915" s="326"/>
      <c r="I915" s="327"/>
      <c r="J915" s="22" t="s">
        <v>27</v>
      </c>
      <c r="K915" s="85"/>
      <c r="L915" s="85" t="s">
        <v>251</v>
      </c>
      <c r="M915" s="130">
        <v>392</v>
      </c>
    </row>
    <row r="916" spans="1:13" ht="23.25" thickBot="1">
      <c r="A916" s="321"/>
      <c r="B916" s="226" t="s">
        <v>29</v>
      </c>
      <c r="C916" s="122" t="s">
        <v>30</v>
      </c>
      <c r="D916" s="122" t="s">
        <v>31</v>
      </c>
      <c r="E916" s="328" t="s">
        <v>32</v>
      </c>
      <c r="F916" s="328"/>
      <c r="G916" s="329"/>
      <c r="H916" s="330"/>
      <c r="I916" s="331"/>
      <c r="J916" s="24" t="s">
        <v>38</v>
      </c>
      <c r="K916" s="155" t="s">
        <v>251</v>
      </c>
      <c r="L916" s="155"/>
      <c r="M916" s="194">
        <v>265</v>
      </c>
    </row>
    <row r="917" spans="1:13" ht="23.25" thickBot="1">
      <c r="A917" s="322"/>
      <c r="B917" s="227" t="s">
        <v>620</v>
      </c>
      <c r="C917" s="157" t="s">
        <v>686</v>
      </c>
      <c r="D917" s="171">
        <v>44976</v>
      </c>
      <c r="E917" s="26" t="s">
        <v>36</v>
      </c>
      <c r="F917" s="158" t="s">
        <v>687</v>
      </c>
      <c r="G917" s="332"/>
      <c r="H917" s="333"/>
      <c r="I917" s="334"/>
      <c r="J917" s="34" t="s">
        <v>99</v>
      </c>
      <c r="K917" s="99"/>
      <c r="L917" s="99" t="s">
        <v>251</v>
      </c>
      <c r="M917" s="195">
        <v>38</v>
      </c>
    </row>
    <row r="918" spans="1:13" ht="24" thickTop="1" thickBot="1">
      <c r="A918" s="320">
        <f>A914+1</f>
        <v>138</v>
      </c>
      <c r="B918" s="232" t="s">
        <v>19</v>
      </c>
      <c r="C918" s="233" t="s">
        <v>20</v>
      </c>
      <c r="D918" s="233" t="s">
        <v>21</v>
      </c>
      <c r="E918" s="323" t="s">
        <v>22</v>
      </c>
      <c r="F918" s="323"/>
      <c r="G918" s="323" t="s">
        <v>12</v>
      </c>
      <c r="H918" s="324"/>
      <c r="I918" s="154"/>
      <c r="J918" s="19" t="s">
        <v>39</v>
      </c>
      <c r="K918" s="20"/>
      <c r="L918" s="20"/>
      <c r="M918" s="21"/>
    </row>
    <row r="919" spans="1:13" ht="23.25" thickBot="1">
      <c r="A919" s="321"/>
      <c r="B919" s="225" t="s">
        <v>631</v>
      </c>
      <c r="C919" s="121" t="s">
        <v>684</v>
      </c>
      <c r="D919" s="160">
        <v>44974</v>
      </c>
      <c r="E919" s="121"/>
      <c r="F919" s="121" t="s">
        <v>685</v>
      </c>
      <c r="G919" s="325" t="s">
        <v>686</v>
      </c>
      <c r="H919" s="326"/>
      <c r="I919" s="327"/>
      <c r="J919" s="22" t="s">
        <v>27</v>
      </c>
      <c r="K919" s="85"/>
      <c r="L919" s="85" t="s">
        <v>251</v>
      </c>
      <c r="M919" s="130">
        <v>392</v>
      </c>
    </row>
    <row r="920" spans="1:13" ht="23.25" thickBot="1">
      <c r="A920" s="321"/>
      <c r="B920" s="226" t="s">
        <v>29</v>
      </c>
      <c r="C920" s="122" t="s">
        <v>30</v>
      </c>
      <c r="D920" s="122" t="s">
        <v>31</v>
      </c>
      <c r="E920" s="328" t="s">
        <v>32</v>
      </c>
      <c r="F920" s="328"/>
      <c r="G920" s="329"/>
      <c r="H920" s="330"/>
      <c r="I920" s="331"/>
      <c r="J920" s="24" t="s">
        <v>38</v>
      </c>
      <c r="K920" s="155" t="s">
        <v>251</v>
      </c>
      <c r="L920" s="155"/>
      <c r="M920" s="194">
        <v>265</v>
      </c>
    </row>
    <row r="921" spans="1:13" ht="23.25" thickBot="1">
      <c r="A921" s="322"/>
      <c r="B921" s="227" t="s">
        <v>620</v>
      </c>
      <c r="C921" s="157" t="s">
        <v>686</v>
      </c>
      <c r="D921" s="171">
        <v>44976</v>
      </c>
      <c r="E921" s="26" t="s">
        <v>36</v>
      </c>
      <c r="F921" s="158" t="s">
        <v>687</v>
      </c>
      <c r="G921" s="332"/>
      <c r="H921" s="333"/>
      <c r="I921" s="334"/>
      <c r="J921" s="34" t="s">
        <v>99</v>
      </c>
      <c r="K921" s="99"/>
      <c r="L921" s="99" t="s">
        <v>251</v>
      </c>
      <c r="M921" s="195">
        <v>38</v>
      </c>
    </row>
    <row r="922" spans="1:13" ht="24" thickTop="1" thickBot="1">
      <c r="A922" s="320">
        <f>A918+1</f>
        <v>139</v>
      </c>
      <c r="B922" s="232" t="s">
        <v>19</v>
      </c>
      <c r="C922" s="233" t="s">
        <v>20</v>
      </c>
      <c r="D922" s="233" t="s">
        <v>21</v>
      </c>
      <c r="E922" s="323" t="s">
        <v>22</v>
      </c>
      <c r="F922" s="323"/>
      <c r="G922" s="323" t="s">
        <v>12</v>
      </c>
      <c r="H922" s="324"/>
      <c r="I922" s="154"/>
      <c r="J922" s="19" t="s">
        <v>39</v>
      </c>
      <c r="K922" s="20"/>
      <c r="L922" s="20"/>
      <c r="M922" s="21"/>
    </row>
    <row r="923" spans="1:13" ht="23.25" thickBot="1">
      <c r="A923" s="321"/>
      <c r="B923" s="225" t="s">
        <v>690</v>
      </c>
      <c r="C923" s="121" t="s">
        <v>684</v>
      </c>
      <c r="D923" s="160">
        <v>44974</v>
      </c>
      <c r="E923" s="121"/>
      <c r="F923" s="121" t="s">
        <v>685</v>
      </c>
      <c r="G923" s="325" t="s">
        <v>686</v>
      </c>
      <c r="H923" s="326"/>
      <c r="I923" s="327"/>
      <c r="J923" s="22" t="s">
        <v>27</v>
      </c>
      <c r="K923" s="85"/>
      <c r="L923" s="85" t="s">
        <v>251</v>
      </c>
      <c r="M923" s="130">
        <v>392</v>
      </c>
    </row>
    <row r="924" spans="1:13" ht="23.25" thickBot="1">
      <c r="A924" s="321"/>
      <c r="B924" s="226" t="s">
        <v>29</v>
      </c>
      <c r="C924" s="122" t="s">
        <v>30</v>
      </c>
      <c r="D924" s="122" t="s">
        <v>31</v>
      </c>
      <c r="E924" s="328" t="s">
        <v>32</v>
      </c>
      <c r="F924" s="328"/>
      <c r="G924" s="329"/>
      <c r="H924" s="330"/>
      <c r="I924" s="331"/>
      <c r="J924" s="24" t="s">
        <v>38</v>
      </c>
      <c r="K924" s="155" t="s">
        <v>251</v>
      </c>
      <c r="L924" s="155"/>
      <c r="M924" s="194">
        <v>265</v>
      </c>
    </row>
    <row r="925" spans="1:13" ht="23.25" thickBot="1">
      <c r="A925" s="322"/>
      <c r="B925" s="227" t="s">
        <v>620</v>
      </c>
      <c r="C925" s="157" t="s">
        <v>686</v>
      </c>
      <c r="D925" s="171">
        <v>44976</v>
      </c>
      <c r="E925" s="26" t="s">
        <v>36</v>
      </c>
      <c r="F925" s="158" t="s">
        <v>687</v>
      </c>
      <c r="G925" s="332"/>
      <c r="H925" s="333"/>
      <c r="I925" s="334"/>
      <c r="J925" s="34" t="s">
        <v>99</v>
      </c>
      <c r="K925" s="99"/>
      <c r="L925" s="99" t="s">
        <v>251</v>
      </c>
      <c r="M925" s="195">
        <v>38</v>
      </c>
    </row>
    <row r="926" spans="1:13" ht="24" thickTop="1" thickBot="1">
      <c r="A926" s="320">
        <f>A922+1</f>
        <v>140</v>
      </c>
      <c r="B926" s="232" t="s">
        <v>19</v>
      </c>
      <c r="C926" s="233" t="s">
        <v>20</v>
      </c>
      <c r="D926" s="233" t="s">
        <v>21</v>
      </c>
      <c r="E926" s="323" t="s">
        <v>22</v>
      </c>
      <c r="F926" s="323"/>
      <c r="G926" s="323" t="s">
        <v>12</v>
      </c>
      <c r="H926" s="324"/>
      <c r="I926" s="154"/>
      <c r="J926" s="19" t="s">
        <v>39</v>
      </c>
      <c r="K926" s="20"/>
      <c r="L926" s="20"/>
      <c r="M926" s="21"/>
    </row>
    <row r="927" spans="1:13" ht="15.75" thickBot="1">
      <c r="A927" s="321"/>
      <c r="B927" s="225" t="s">
        <v>633</v>
      </c>
      <c r="C927" s="121" t="s">
        <v>684</v>
      </c>
      <c r="D927" s="160">
        <v>44974</v>
      </c>
      <c r="E927" s="121"/>
      <c r="F927" s="121" t="s">
        <v>685</v>
      </c>
      <c r="G927" s="325" t="s">
        <v>686</v>
      </c>
      <c r="H927" s="326"/>
      <c r="I927" s="327"/>
      <c r="J927" s="22" t="s">
        <v>27</v>
      </c>
      <c r="K927" s="85"/>
      <c r="L927" s="85" t="s">
        <v>251</v>
      </c>
      <c r="M927" s="130">
        <v>392</v>
      </c>
    </row>
    <row r="928" spans="1:13" ht="23.25" thickBot="1">
      <c r="A928" s="321"/>
      <c r="B928" s="226" t="s">
        <v>29</v>
      </c>
      <c r="C928" s="122" t="s">
        <v>30</v>
      </c>
      <c r="D928" s="122" t="s">
        <v>31</v>
      </c>
      <c r="E928" s="328" t="s">
        <v>32</v>
      </c>
      <c r="F928" s="328"/>
      <c r="G928" s="329"/>
      <c r="H928" s="330"/>
      <c r="I928" s="331"/>
      <c r="J928" s="24" t="s">
        <v>38</v>
      </c>
      <c r="K928" s="155" t="s">
        <v>251</v>
      </c>
      <c r="L928" s="155"/>
      <c r="M928" s="194">
        <v>265</v>
      </c>
    </row>
    <row r="929" spans="1:13" ht="23.25" thickBot="1">
      <c r="A929" s="322"/>
      <c r="B929" s="227" t="s">
        <v>620</v>
      </c>
      <c r="C929" s="157" t="s">
        <v>686</v>
      </c>
      <c r="D929" s="171">
        <v>44976</v>
      </c>
      <c r="E929" s="26" t="s">
        <v>36</v>
      </c>
      <c r="F929" s="158" t="s">
        <v>687</v>
      </c>
      <c r="G929" s="332"/>
      <c r="H929" s="333"/>
      <c r="I929" s="334"/>
      <c r="J929" s="34" t="s">
        <v>99</v>
      </c>
      <c r="K929" s="99"/>
      <c r="L929" s="99" t="s">
        <v>251</v>
      </c>
      <c r="M929" s="195">
        <v>38</v>
      </c>
    </row>
    <row r="930" spans="1:13" ht="24" thickTop="1" thickBot="1">
      <c r="A930" s="320">
        <f>A926+1</f>
        <v>141</v>
      </c>
      <c r="B930" s="232" t="s">
        <v>19</v>
      </c>
      <c r="C930" s="233" t="s">
        <v>20</v>
      </c>
      <c r="D930" s="233" t="s">
        <v>21</v>
      </c>
      <c r="E930" s="323" t="s">
        <v>22</v>
      </c>
      <c r="F930" s="323"/>
      <c r="G930" s="323" t="s">
        <v>12</v>
      </c>
      <c r="H930" s="324"/>
      <c r="I930" s="154"/>
      <c r="J930" s="19" t="s">
        <v>39</v>
      </c>
      <c r="K930" s="20"/>
      <c r="L930" s="20"/>
      <c r="M930" s="21"/>
    </row>
    <row r="931" spans="1:13" ht="15.75" thickBot="1">
      <c r="A931" s="321"/>
      <c r="B931" s="225" t="s">
        <v>691</v>
      </c>
      <c r="C931" s="121" t="s">
        <v>684</v>
      </c>
      <c r="D931" s="160">
        <v>44974</v>
      </c>
      <c r="E931" s="121"/>
      <c r="F931" s="121" t="s">
        <v>685</v>
      </c>
      <c r="G931" s="325" t="s">
        <v>686</v>
      </c>
      <c r="H931" s="326"/>
      <c r="I931" s="327"/>
      <c r="J931" s="22" t="s">
        <v>27</v>
      </c>
      <c r="K931" s="85"/>
      <c r="L931" s="85" t="s">
        <v>251</v>
      </c>
      <c r="M931" s="130">
        <v>392</v>
      </c>
    </row>
    <row r="932" spans="1:13" ht="23.25" thickBot="1">
      <c r="A932" s="321"/>
      <c r="B932" s="226" t="s">
        <v>29</v>
      </c>
      <c r="C932" s="122" t="s">
        <v>30</v>
      </c>
      <c r="D932" s="122" t="s">
        <v>31</v>
      </c>
      <c r="E932" s="328" t="s">
        <v>32</v>
      </c>
      <c r="F932" s="328"/>
      <c r="G932" s="329"/>
      <c r="H932" s="330"/>
      <c r="I932" s="331"/>
      <c r="J932" s="24" t="s">
        <v>38</v>
      </c>
      <c r="K932" s="155" t="s">
        <v>251</v>
      </c>
      <c r="L932" s="155"/>
      <c r="M932" s="194">
        <v>265</v>
      </c>
    </row>
    <row r="933" spans="1:13" ht="23.25" thickBot="1">
      <c r="A933" s="321"/>
      <c r="B933" s="227" t="s">
        <v>620</v>
      </c>
      <c r="C933" s="159" t="s">
        <v>686</v>
      </c>
      <c r="D933" s="170">
        <v>44976</v>
      </c>
      <c r="E933" s="162" t="s">
        <v>36</v>
      </c>
      <c r="F933" s="161" t="s">
        <v>687</v>
      </c>
      <c r="G933" s="362"/>
      <c r="H933" s="363"/>
      <c r="I933" s="364"/>
      <c r="J933" s="24" t="s">
        <v>99</v>
      </c>
      <c r="K933" s="155"/>
      <c r="L933" s="155" t="s">
        <v>251</v>
      </c>
      <c r="M933" s="194">
        <v>38</v>
      </c>
    </row>
    <row r="934" spans="1:13" ht="23.25" thickBot="1">
      <c r="A934" s="352">
        <f>A930+1</f>
        <v>142</v>
      </c>
      <c r="B934" s="254" t="s">
        <v>19</v>
      </c>
      <c r="C934" s="150" t="s">
        <v>20</v>
      </c>
      <c r="D934" s="150" t="s">
        <v>21</v>
      </c>
      <c r="E934" s="355" t="s">
        <v>22</v>
      </c>
      <c r="F934" s="355"/>
      <c r="G934" s="355" t="s">
        <v>12</v>
      </c>
      <c r="H934" s="549"/>
      <c r="I934" s="278"/>
      <c r="J934" s="118" t="s">
        <v>39</v>
      </c>
      <c r="K934" s="119"/>
      <c r="L934" s="119"/>
      <c r="M934" s="120"/>
    </row>
    <row r="935" spans="1:13" ht="15.75" thickBot="1">
      <c r="A935" s="352"/>
      <c r="B935" s="225" t="s">
        <v>692</v>
      </c>
      <c r="C935" s="121" t="s">
        <v>684</v>
      </c>
      <c r="D935" s="160">
        <v>44974</v>
      </c>
      <c r="E935" s="121"/>
      <c r="F935" s="121" t="s">
        <v>685</v>
      </c>
      <c r="G935" s="325" t="s">
        <v>686</v>
      </c>
      <c r="H935" s="326"/>
      <c r="I935" s="327"/>
      <c r="J935" s="22" t="s">
        <v>27</v>
      </c>
      <c r="K935" s="85"/>
      <c r="L935" s="85" t="s">
        <v>251</v>
      </c>
      <c r="M935" s="130">
        <v>392</v>
      </c>
    </row>
    <row r="936" spans="1:13" ht="23.25" thickBot="1">
      <c r="A936" s="352"/>
      <c r="B936" s="226" t="s">
        <v>29</v>
      </c>
      <c r="C936" s="122" t="s">
        <v>30</v>
      </c>
      <c r="D936" s="122" t="s">
        <v>31</v>
      </c>
      <c r="E936" s="328" t="s">
        <v>32</v>
      </c>
      <c r="F936" s="328"/>
      <c r="G936" s="329"/>
      <c r="H936" s="330"/>
      <c r="I936" s="331"/>
      <c r="J936" s="24" t="s">
        <v>38</v>
      </c>
      <c r="K936" s="155" t="s">
        <v>251</v>
      </c>
      <c r="L936" s="155"/>
      <c r="M936" s="194">
        <v>265</v>
      </c>
    </row>
    <row r="937" spans="1:13" ht="23.25" thickBot="1">
      <c r="A937" s="548"/>
      <c r="B937" s="255" t="s">
        <v>620</v>
      </c>
      <c r="C937" s="124" t="s">
        <v>686</v>
      </c>
      <c r="D937" s="125">
        <v>44976</v>
      </c>
      <c r="E937" s="126" t="s">
        <v>36</v>
      </c>
      <c r="F937" s="275" t="s">
        <v>687</v>
      </c>
      <c r="G937" s="335"/>
      <c r="H937" s="336"/>
      <c r="I937" s="337"/>
      <c r="J937" s="128" t="s">
        <v>99</v>
      </c>
      <c r="K937" s="279"/>
      <c r="L937" s="279" t="s">
        <v>251</v>
      </c>
      <c r="M937" s="280">
        <v>38</v>
      </c>
    </row>
    <row r="938" spans="1:13" ht="23.25" thickBot="1">
      <c r="A938" s="352">
        <f>A934+1</f>
        <v>143</v>
      </c>
      <c r="B938" s="254" t="s">
        <v>19</v>
      </c>
      <c r="C938" s="150" t="s">
        <v>20</v>
      </c>
      <c r="D938" s="150" t="s">
        <v>21</v>
      </c>
      <c r="E938" s="355" t="s">
        <v>22</v>
      </c>
      <c r="F938" s="355"/>
      <c r="G938" s="355" t="s">
        <v>12</v>
      </c>
      <c r="H938" s="549"/>
      <c r="I938" s="278"/>
      <c r="J938" s="118" t="s">
        <v>39</v>
      </c>
      <c r="K938" s="119"/>
      <c r="L938" s="119"/>
      <c r="M938" s="120"/>
    </row>
    <row r="939" spans="1:13" ht="15.75" thickBot="1">
      <c r="A939" s="352"/>
      <c r="B939" s="225" t="s">
        <v>693</v>
      </c>
      <c r="C939" s="121" t="s">
        <v>684</v>
      </c>
      <c r="D939" s="160">
        <v>44974</v>
      </c>
      <c r="E939" s="121"/>
      <c r="F939" s="121" t="s">
        <v>685</v>
      </c>
      <c r="G939" s="325" t="s">
        <v>686</v>
      </c>
      <c r="H939" s="326"/>
      <c r="I939" s="327"/>
      <c r="J939" s="22" t="s">
        <v>27</v>
      </c>
      <c r="K939" s="85"/>
      <c r="L939" s="85" t="s">
        <v>251</v>
      </c>
      <c r="M939" s="130">
        <v>392</v>
      </c>
    </row>
    <row r="940" spans="1:13" ht="23.25" thickBot="1">
      <c r="A940" s="352"/>
      <c r="B940" s="226" t="s">
        <v>29</v>
      </c>
      <c r="C940" s="122" t="s">
        <v>30</v>
      </c>
      <c r="D940" s="122" t="s">
        <v>31</v>
      </c>
      <c r="E940" s="328" t="s">
        <v>32</v>
      </c>
      <c r="F940" s="328"/>
      <c r="G940" s="329"/>
      <c r="H940" s="330"/>
      <c r="I940" s="331"/>
      <c r="J940" s="24" t="s">
        <v>38</v>
      </c>
      <c r="K940" s="155" t="s">
        <v>251</v>
      </c>
      <c r="L940" s="155"/>
      <c r="M940" s="194">
        <v>265</v>
      </c>
    </row>
    <row r="941" spans="1:13" ht="23.25" thickBot="1">
      <c r="A941" s="548"/>
      <c r="B941" s="255" t="s">
        <v>620</v>
      </c>
      <c r="C941" s="124" t="s">
        <v>686</v>
      </c>
      <c r="D941" s="125">
        <v>44976</v>
      </c>
      <c r="E941" s="126" t="s">
        <v>36</v>
      </c>
      <c r="F941" s="275" t="s">
        <v>687</v>
      </c>
      <c r="G941" s="335"/>
      <c r="H941" s="336"/>
      <c r="I941" s="337"/>
      <c r="J941" s="128" t="s">
        <v>99</v>
      </c>
      <c r="K941" s="279"/>
      <c r="L941" s="279" t="s">
        <v>251</v>
      </c>
      <c r="M941" s="280">
        <v>38</v>
      </c>
    </row>
    <row r="942" spans="1:13" ht="23.25" thickBot="1">
      <c r="A942" s="539">
        <v>1</v>
      </c>
      <c r="B942" s="262" t="s">
        <v>19</v>
      </c>
      <c r="C942" s="172" t="s">
        <v>20</v>
      </c>
      <c r="D942" s="172" t="s">
        <v>21</v>
      </c>
      <c r="E942" s="535" t="s">
        <v>22</v>
      </c>
      <c r="F942" s="535"/>
      <c r="G942" s="535" t="s">
        <v>12</v>
      </c>
      <c r="H942" s="550"/>
      <c r="I942" s="200"/>
      <c r="J942" s="267"/>
      <c r="K942" s="267"/>
      <c r="L942" s="267"/>
      <c r="M942" s="277"/>
    </row>
    <row r="943" spans="1:13" ht="23.25" thickBot="1">
      <c r="A943" s="321"/>
      <c r="B943" s="261" t="s">
        <v>694</v>
      </c>
      <c r="C943" s="136" t="s">
        <v>695</v>
      </c>
      <c r="D943" s="180">
        <v>44986</v>
      </c>
      <c r="E943" s="203"/>
      <c r="F943" s="181" t="s">
        <v>575</v>
      </c>
      <c r="G943" s="532" t="s">
        <v>26</v>
      </c>
      <c r="H943" s="533"/>
      <c r="I943" s="534"/>
      <c r="J943" s="182" t="s">
        <v>27</v>
      </c>
      <c r="K943" s="204"/>
      <c r="L943" s="205" t="s">
        <v>28</v>
      </c>
      <c r="M943" s="268">
        <v>3344</v>
      </c>
    </row>
    <row r="944" spans="1:13" ht="23.25" thickBot="1">
      <c r="A944" s="321"/>
      <c r="B944" s="226" t="s">
        <v>29</v>
      </c>
      <c r="C944" s="122" t="s">
        <v>30</v>
      </c>
      <c r="D944" s="122" t="s">
        <v>31</v>
      </c>
      <c r="E944" s="328" t="s">
        <v>32</v>
      </c>
      <c r="F944" s="328"/>
      <c r="G944" s="329"/>
      <c r="H944" s="330"/>
      <c r="I944" s="331"/>
      <c r="J944" s="184" t="s">
        <v>696</v>
      </c>
      <c r="K944" s="205" t="s">
        <v>28</v>
      </c>
      <c r="L944" s="206"/>
      <c r="M944" s="269" t="s">
        <v>697</v>
      </c>
    </row>
    <row r="945" spans="1:13" ht="15.75" thickBot="1">
      <c r="A945" s="322"/>
      <c r="B945" s="263" t="s">
        <v>698</v>
      </c>
      <c r="C945" s="186" t="s">
        <v>699</v>
      </c>
      <c r="D945" s="180">
        <v>44996</v>
      </c>
      <c r="E945" s="207" t="s">
        <v>36</v>
      </c>
      <c r="F945" s="181" t="s">
        <v>700</v>
      </c>
      <c r="G945" s="332"/>
      <c r="H945" s="333"/>
      <c r="I945" s="334"/>
      <c r="J945" s="187" t="s">
        <v>38</v>
      </c>
      <c r="K945" s="208"/>
      <c r="L945" s="208" t="s">
        <v>28</v>
      </c>
      <c r="M945" s="270">
        <v>1512</v>
      </c>
    </row>
    <row r="946" spans="1:13" s="134" customFormat="1" ht="23.25" thickTop="1">
      <c r="A946" s="320">
        <f>1</f>
        <v>1</v>
      </c>
      <c r="B946" s="232" t="s">
        <v>19</v>
      </c>
      <c r="C946" s="233" t="s">
        <v>20</v>
      </c>
      <c r="D946" s="233" t="s">
        <v>21</v>
      </c>
      <c r="E946" s="323" t="s">
        <v>22</v>
      </c>
      <c r="F946" s="323"/>
      <c r="G946" s="340" t="s">
        <v>12</v>
      </c>
      <c r="H946" s="341"/>
      <c r="I946" s="342"/>
      <c r="J946" s="19" t="s">
        <v>39</v>
      </c>
      <c r="K946" s="20"/>
      <c r="L946" s="20"/>
      <c r="M946" s="21"/>
    </row>
    <row r="947" spans="1:13" s="134" customFormat="1" ht="15" customHeight="1">
      <c r="A947" s="338"/>
      <c r="B947" s="225" t="s">
        <v>701</v>
      </c>
      <c r="C947" s="121" t="s">
        <v>702</v>
      </c>
      <c r="D947" s="160">
        <v>44989</v>
      </c>
      <c r="E947" s="121"/>
      <c r="F947" s="121" t="s">
        <v>703</v>
      </c>
      <c r="G947" s="325" t="s">
        <v>704</v>
      </c>
      <c r="H947" s="343"/>
      <c r="I947" s="344"/>
      <c r="J947" s="22" t="s">
        <v>27</v>
      </c>
      <c r="K947" s="22"/>
      <c r="L947" s="22" t="s">
        <v>28</v>
      </c>
      <c r="M947" s="74">
        <v>1011</v>
      </c>
    </row>
    <row r="948" spans="1:13" s="134" customFormat="1" ht="22.5">
      <c r="A948" s="338"/>
      <c r="B948" s="226" t="s">
        <v>29</v>
      </c>
      <c r="C948" s="122" t="s">
        <v>30</v>
      </c>
      <c r="D948" s="122" t="s">
        <v>31</v>
      </c>
      <c r="E948" s="345" t="s">
        <v>32</v>
      </c>
      <c r="F948" s="346"/>
      <c r="G948" s="329"/>
      <c r="H948" s="330"/>
      <c r="I948" s="331"/>
      <c r="J948" s="24" t="s">
        <v>33</v>
      </c>
      <c r="K948" s="156"/>
      <c r="L948" s="156" t="s">
        <v>251</v>
      </c>
      <c r="M948" s="123">
        <v>598</v>
      </c>
    </row>
    <row r="949" spans="1:13" s="134" customFormat="1" ht="23.25" thickBot="1">
      <c r="A949" s="339"/>
      <c r="B949" s="227" t="s">
        <v>705</v>
      </c>
      <c r="C949" s="159" t="s">
        <v>704</v>
      </c>
      <c r="D949" s="171">
        <v>44996</v>
      </c>
      <c r="E949" s="26" t="s">
        <v>36</v>
      </c>
      <c r="F949" s="27" t="s">
        <v>706</v>
      </c>
      <c r="G949" s="347"/>
      <c r="H949" s="348"/>
      <c r="I949" s="349"/>
      <c r="J949" s="24" t="s">
        <v>41</v>
      </c>
      <c r="K949" s="156"/>
      <c r="L949" s="156"/>
      <c r="M949" s="25"/>
    </row>
    <row r="950" spans="1:13" s="134" customFormat="1" ht="23.25" thickTop="1">
      <c r="A950" s="320">
        <f>1</f>
        <v>1</v>
      </c>
      <c r="B950" s="232" t="s">
        <v>19</v>
      </c>
      <c r="C950" s="233" t="s">
        <v>20</v>
      </c>
      <c r="D950" s="233" t="s">
        <v>21</v>
      </c>
      <c r="E950" s="323" t="s">
        <v>22</v>
      </c>
      <c r="F950" s="323"/>
      <c r="G950" s="340" t="s">
        <v>12</v>
      </c>
      <c r="H950" s="341"/>
      <c r="I950" s="342"/>
      <c r="J950" s="19" t="s">
        <v>39</v>
      </c>
      <c r="K950" s="20"/>
      <c r="L950" s="20"/>
      <c r="M950" s="21"/>
    </row>
    <row r="951" spans="1:13" s="134" customFormat="1" ht="22.5">
      <c r="A951" s="338"/>
      <c r="B951" s="225" t="s">
        <v>707</v>
      </c>
      <c r="C951" s="121" t="s">
        <v>708</v>
      </c>
      <c r="D951" s="160">
        <v>44954</v>
      </c>
      <c r="E951" s="121"/>
      <c r="F951" s="121" t="s">
        <v>709</v>
      </c>
      <c r="G951" s="325" t="s">
        <v>710</v>
      </c>
      <c r="H951" s="343"/>
      <c r="I951" s="344"/>
      <c r="J951" s="22" t="s">
        <v>33</v>
      </c>
      <c r="K951" s="22"/>
      <c r="L951" s="22" t="s">
        <v>28</v>
      </c>
      <c r="M951" s="74">
        <v>2981.65</v>
      </c>
    </row>
    <row r="952" spans="1:13" s="134" customFormat="1" ht="22.5">
      <c r="A952" s="338"/>
      <c r="B952" s="226" t="s">
        <v>29</v>
      </c>
      <c r="C952" s="122" t="s">
        <v>30</v>
      </c>
      <c r="D952" s="122" t="s">
        <v>31</v>
      </c>
      <c r="E952" s="345" t="s">
        <v>32</v>
      </c>
      <c r="F952" s="346"/>
      <c r="G952" s="329"/>
      <c r="H952" s="330"/>
      <c r="I952" s="331"/>
      <c r="J952" s="24" t="s">
        <v>27</v>
      </c>
      <c r="K952" s="156"/>
      <c r="L952" s="156" t="s">
        <v>28</v>
      </c>
      <c r="M952" s="25">
        <v>166.95</v>
      </c>
    </row>
    <row r="953" spans="1:13" s="134" customFormat="1" ht="23.25" thickBot="1">
      <c r="A953" s="339"/>
      <c r="B953" s="227" t="s">
        <v>711</v>
      </c>
      <c r="C953" s="159" t="s">
        <v>712</v>
      </c>
      <c r="D953" s="171">
        <v>44954</v>
      </c>
      <c r="E953" s="26" t="s">
        <v>36</v>
      </c>
      <c r="F953" s="27" t="s">
        <v>713</v>
      </c>
      <c r="G953" s="347"/>
      <c r="H953" s="348"/>
      <c r="I953" s="349"/>
      <c r="J953" s="24" t="s">
        <v>714</v>
      </c>
      <c r="K953" s="156"/>
      <c r="L953" s="156"/>
      <c r="M953" s="25">
        <v>38</v>
      </c>
    </row>
    <row r="954" spans="1:13" s="134" customFormat="1" ht="23.25" thickTop="1">
      <c r="A954" s="320">
        <f>1</f>
        <v>1</v>
      </c>
      <c r="B954" s="232" t="s">
        <v>19</v>
      </c>
      <c r="C954" s="233" t="s">
        <v>20</v>
      </c>
      <c r="D954" s="233" t="s">
        <v>21</v>
      </c>
      <c r="E954" s="323" t="s">
        <v>22</v>
      </c>
      <c r="F954" s="323"/>
      <c r="G954" s="340" t="s">
        <v>12</v>
      </c>
      <c r="H954" s="341"/>
      <c r="I954" s="342"/>
      <c r="J954" s="19" t="s">
        <v>39</v>
      </c>
      <c r="K954" s="20"/>
      <c r="L954" s="20"/>
      <c r="M954" s="21"/>
    </row>
    <row r="955" spans="1:13" s="134" customFormat="1" ht="47.1" customHeight="1">
      <c r="A955" s="338"/>
      <c r="B955" s="225" t="s">
        <v>715</v>
      </c>
      <c r="C955" s="121" t="s">
        <v>716</v>
      </c>
      <c r="D955" s="160">
        <v>44850</v>
      </c>
      <c r="E955" s="121"/>
      <c r="F955" s="121" t="s">
        <v>377</v>
      </c>
      <c r="G955" s="325" t="s">
        <v>717</v>
      </c>
      <c r="H955" s="343"/>
      <c r="I955" s="344"/>
      <c r="J955" s="22" t="s">
        <v>718</v>
      </c>
      <c r="K955" s="22"/>
      <c r="L955" s="22" t="s">
        <v>28</v>
      </c>
      <c r="M955" s="74">
        <v>1412</v>
      </c>
    </row>
    <row r="956" spans="1:13" s="134" customFormat="1" ht="22.5">
      <c r="A956" s="338"/>
      <c r="B956" s="226" t="s">
        <v>29</v>
      </c>
      <c r="C956" s="122" t="s">
        <v>30</v>
      </c>
      <c r="D956" s="122" t="s">
        <v>31</v>
      </c>
      <c r="E956" s="345" t="s">
        <v>32</v>
      </c>
      <c r="F956" s="346"/>
      <c r="G956" s="329"/>
      <c r="H956" s="330"/>
      <c r="I956" s="331"/>
      <c r="J956" s="24" t="s">
        <v>40</v>
      </c>
      <c r="K956" s="156"/>
      <c r="L956" s="156"/>
      <c r="M956" s="25"/>
    </row>
    <row r="957" spans="1:13" s="134" customFormat="1" ht="34.5" thickBot="1">
      <c r="A957" s="339"/>
      <c r="B957" s="227" t="s">
        <v>719</v>
      </c>
      <c r="C957" s="159" t="s">
        <v>717</v>
      </c>
      <c r="D957" s="171">
        <v>44854</v>
      </c>
      <c r="E957" s="26" t="s">
        <v>36</v>
      </c>
      <c r="F957" s="27" t="s">
        <v>720</v>
      </c>
      <c r="G957" s="347"/>
      <c r="H957" s="348"/>
      <c r="I957" s="349"/>
      <c r="J957" s="24" t="s">
        <v>41</v>
      </c>
      <c r="K957" s="156"/>
      <c r="L957" s="156"/>
      <c r="M957" s="25"/>
    </row>
    <row r="958" spans="1:13" s="134" customFormat="1" ht="24" customHeight="1" thickTop="1" thickBot="1">
      <c r="A958" s="320">
        <f>A954+1</f>
        <v>2</v>
      </c>
      <c r="B958" s="232" t="s">
        <v>19</v>
      </c>
      <c r="C958" s="233" t="s">
        <v>20</v>
      </c>
      <c r="D958" s="233" t="s">
        <v>21</v>
      </c>
      <c r="E958" s="324" t="s">
        <v>22</v>
      </c>
      <c r="F958" s="350"/>
      <c r="G958" s="324" t="s">
        <v>12</v>
      </c>
      <c r="H958" s="351"/>
      <c r="I958" s="154"/>
      <c r="J958" s="19" t="s">
        <v>39</v>
      </c>
      <c r="K958" s="20"/>
      <c r="L958" s="20"/>
      <c r="M958" s="21"/>
    </row>
    <row r="959" spans="1:13" s="134" customFormat="1" ht="24.95" customHeight="1" thickBot="1">
      <c r="A959" s="321"/>
      <c r="B959" s="225" t="s">
        <v>721</v>
      </c>
      <c r="C959" s="121" t="s">
        <v>722</v>
      </c>
      <c r="D959" s="160">
        <v>44866</v>
      </c>
      <c r="E959" s="121"/>
      <c r="F959" s="121" t="s">
        <v>723</v>
      </c>
      <c r="G959" s="325" t="s">
        <v>724</v>
      </c>
      <c r="H959" s="343"/>
      <c r="I959" s="344"/>
      <c r="J959" s="22" t="s">
        <v>112</v>
      </c>
      <c r="K959" s="22"/>
      <c r="L959" s="22" t="s">
        <v>28</v>
      </c>
      <c r="M959" s="74">
        <v>1356</v>
      </c>
    </row>
    <row r="960" spans="1:13" s="134" customFormat="1" ht="23.25" thickBot="1">
      <c r="A960" s="321"/>
      <c r="B960" s="226" t="s">
        <v>29</v>
      </c>
      <c r="C960" s="122" t="s">
        <v>30</v>
      </c>
      <c r="D960" s="122" t="s">
        <v>31</v>
      </c>
      <c r="E960" s="345" t="s">
        <v>32</v>
      </c>
      <c r="F960" s="346"/>
      <c r="G960" s="329"/>
      <c r="H960" s="330"/>
      <c r="I960" s="331"/>
      <c r="J960" s="24" t="s">
        <v>113</v>
      </c>
      <c r="K960" s="156"/>
      <c r="L960" s="156" t="s">
        <v>28</v>
      </c>
      <c r="M960" s="271">
        <v>336</v>
      </c>
    </row>
    <row r="961" spans="1:17" s="134" customFormat="1" ht="34.5" thickBot="1">
      <c r="A961" s="322"/>
      <c r="B961" s="230" t="s">
        <v>725</v>
      </c>
      <c r="C961" s="157" t="s">
        <v>726</v>
      </c>
      <c r="D961" s="135">
        <v>44869</v>
      </c>
      <c r="E961" s="26" t="s">
        <v>36</v>
      </c>
      <c r="F961" s="158" t="s">
        <v>727</v>
      </c>
      <c r="G961" s="332"/>
      <c r="H961" s="333"/>
      <c r="I961" s="334"/>
      <c r="J961" s="34" t="s">
        <v>728</v>
      </c>
      <c r="K961" s="35"/>
      <c r="L961" s="35" t="s">
        <v>28</v>
      </c>
      <c r="M961" s="272">
        <v>600</v>
      </c>
    </row>
    <row r="962" spans="1:17" s="134" customFormat="1" ht="24" thickTop="1" thickBot="1">
      <c r="A962" s="320">
        <f>A958+1</f>
        <v>3</v>
      </c>
      <c r="B962" s="232" t="s">
        <v>19</v>
      </c>
      <c r="C962" s="233" t="s">
        <v>20</v>
      </c>
      <c r="D962" s="233" t="s">
        <v>21</v>
      </c>
      <c r="E962" s="323" t="s">
        <v>22</v>
      </c>
      <c r="F962" s="323"/>
      <c r="G962" s="323" t="s">
        <v>12</v>
      </c>
      <c r="H962" s="324"/>
      <c r="I962" s="154"/>
      <c r="J962" s="19" t="s">
        <v>39</v>
      </c>
      <c r="K962" s="20"/>
      <c r="L962" s="20"/>
      <c r="M962" s="21"/>
    </row>
    <row r="963" spans="1:17" s="134" customFormat="1" ht="23.25" thickBot="1">
      <c r="A963" s="321"/>
      <c r="B963" s="225" t="s">
        <v>729</v>
      </c>
      <c r="C963" s="121" t="s">
        <v>722</v>
      </c>
      <c r="D963" s="160">
        <v>44866</v>
      </c>
      <c r="E963" s="121"/>
      <c r="F963" s="121" t="s">
        <v>723</v>
      </c>
      <c r="G963" s="325" t="s">
        <v>724</v>
      </c>
      <c r="H963" s="326"/>
      <c r="I963" s="327"/>
      <c r="J963" s="22" t="s">
        <v>112</v>
      </c>
      <c r="K963" s="22"/>
      <c r="L963" s="22" t="s">
        <v>28</v>
      </c>
      <c r="M963" s="74">
        <v>870</v>
      </c>
    </row>
    <row r="964" spans="1:17" s="134" customFormat="1" ht="23.25" thickBot="1">
      <c r="A964" s="321"/>
      <c r="B964" s="226" t="s">
        <v>29</v>
      </c>
      <c r="C964" s="122" t="s">
        <v>30</v>
      </c>
      <c r="D964" s="122" t="s">
        <v>31</v>
      </c>
      <c r="E964" s="328" t="s">
        <v>32</v>
      </c>
      <c r="F964" s="328"/>
      <c r="G964" s="329"/>
      <c r="H964" s="330"/>
      <c r="I964" s="331"/>
      <c r="J964" s="24" t="s">
        <v>40</v>
      </c>
      <c r="K964" s="156"/>
      <c r="L964" s="156"/>
      <c r="M964" s="25"/>
    </row>
    <row r="965" spans="1:17" s="134" customFormat="1" ht="23.25" thickBot="1">
      <c r="A965" s="322"/>
      <c r="B965" s="227" t="s">
        <v>730</v>
      </c>
      <c r="C965" s="159" t="s">
        <v>726</v>
      </c>
      <c r="D965" s="135">
        <v>44869</v>
      </c>
      <c r="E965" s="26" t="s">
        <v>36</v>
      </c>
      <c r="F965" s="28" t="s">
        <v>727</v>
      </c>
      <c r="G965" s="332"/>
      <c r="H965" s="333"/>
      <c r="I965" s="334"/>
      <c r="J965" s="24" t="s">
        <v>41</v>
      </c>
      <c r="K965" s="156"/>
      <c r="L965" s="156"/>
      <c r="M965" s="25"/>
    </row>
    <row r="966" spans="1:17" s="134" customFormat="1" ht="24" thickTop="1" thickBot="1">
      <c r="A966" s="320">
        <f>A962+1</f>
        <v>4</v>
      </c>
      <c r="B966" s="232" t="s">
        <v>19</v>
      </c>
      <c r="C966" s="233" t="s">
        <v>20</v>
      </c>
      <c r="D966" s="233" t="s">
        <v>21</v>
      </c>
      <c r="E966" s="323" t="s">
        <v>22</v>
      </c>
      <c r="F966" s="323"/>
      <c r="G966" s="323" t="s">
        <v>12</v>
      </c>
      <c r="H966" s="324"/>
      <c r="I966" s="154"/>
      <c r="J966" s="19" t="s">
        <v>39</v>
      </c>
      <c r="K966" s="20"/>
      <c r="L966" s="20"/>
      <c r="M966" s="21"/>
    </row>
    <row r="967" spans="1:17" s="134" customFormat="1" ht="23.25" thickBot="1">
      <c r="A967" s="321"/>
      <c r="B967" s="225" t="s">
        <v>731</v>
      </c>
      <c r="C967" s="121" t="s">
        <v>732</v>
      </c>
      <c r="D967" s="160">
        <v>44878</v>
      </c>
      <c r="E967" s="121"/>
      <c r="F967" s="121" t="s">
        <v>733</v>
      </c>
      <c r="G967" s="325" t="s">
        <v>734</v>
      </c>
      <c r="H967" s="326"/>
      <c r="I967" s="327"/>
      <c r="J967" s="22" t="s">
        <v>33</v>
      </c>
      <c r="K967" s="22"/>
      <c r="L967" s="22" t="s">
        <v>28</v>
      </c>
      <c r="M967" s="74">
        <v>288</v>
      </c>
    </row>
    <row r="968" spans="1:17" s="134" customFormat="1" ht="23.25" thickBot="1">
      <c r="A968" s="321"/>
      <c r="B968" s="226" t="s">
        <v>29</v>
      </c>
      <c r="C968" s="122" t="s">
        <v>30</v>
      </c>
      <c r="D968" s="122" t="s">
        <v>31</v>
      </c>
      <c r="E968" s="328" t="s">
        <v>32</v>
      </c>
      <c r="F968" s="328"/>
      <c r="G968" s="329"/>
      <c r="H968" s="330"/>
      <c r="I968" s="331"/>
      <c r="J968" s="24" t="s">
        <v>40</v>
      </c>
      <c r="K968" s="156"/>
      <c r="L968" s="156"/>
      <c r="M968" s="25"/>
      <c r="P968" s="209"/>
    </row>
    <row r="969" spans="1:17" s="134" customFormat="1" ht="15.75" customHeight="1" thickBot="1">
      <c r="A969" s="322"/>
      <c r="B969" s="227" t="s">
        <v>735</v>
      </c>
      <c r="C969" s="159" t="s">
        <v>736</v>
      </c>
      <c r="D969" s="171">
        <v>44883</v>
      </c>
      <c r="E969" s="26" t="s">
        <v>36</v>
      </c>
      <c r="F969" s="28" t="s">
        <v>737</v>
      </c>
      <c r="G969" s="332"/>
      <c r="H969" s="333"/>
      <c r="I969" s="334"/>
      <c r="J969" s="24" t="s">
        <v>41</v>
      </c>
      <c r="K969" s="156"/>
      <c r="L969" s="156"/>
      <c r="M969" s="25"/>
    </row>
    <row r="970" spans="1:17" s="134" customFormat="1" ht="24" customHeight="1" thickTop="1" thickBot="1">
      <c r="A970" s="320">
        <f>A966+1</f>
        <v>5</v>
      </c>
      <c r="B970" s="232" t="s">
        <v>19</v>
      </c>
      <c r="C970" s="233" t="s">
        <v>20</v>
      </c>
      <c r="D970" s="233" t="s">
        <v>21</v>
      </c>
      <c r="E970" s="323" t="s">
        <v>22</v>
      </c>
      <c r="F970" s="323"/>
      <c r="G970" s="323" t="s">
        <v>12</v>
      </c>
      <c r="H970" s="324"/>
      <c r="I970" s="154"/>
      <c r="J970" s="19" t="s">
        <v>39</v>
      </c>
      <c r="K970" s="20"/>
      <c r="L970" s="20"/>
      <c r="M970" s="21"/>
      <c r="P970" s="210"/>
      <c r="Q970" s="211"/>
    </row>
    <row r="971" spans="1:17" s="134" customFormat="1" ht="15.75" customHeight="1" thickBot="1">
      <c r="A971" s="321"/>
      <c r="B971" s="225" t="s">
        <v>738</v>
      </c>
      <c r="C971" s="121" t="s">
        <v>732</v>
      </c>
      <c r="D971" s="160">
        <v>44878</v>
      </c>
      <c r="E971" s="121"/>
      <c r="F971" s="121" t="s">
        <v>733</v>
      </c>
      <c r="G971" s="325" t="s">
        <v>734</v>
      </c>
      <c r="H971" s="326"/>
      <c r="I971" s="327"/>
      <c r="J971" s="22" t="s">
        <v>33</v>
      </c>
      <c r="K971" s="22"/>
      <c r="L971" s="22" t="s">
        <v>28</v>
      </c>
      <c r="M971" s="74">
        <v>288</v>
      </c>
      <c r="P971" s="210"/>
      <c r="Q971" s="211"/>
    </row>
    <row r="972" spans="1:17" s="134" customFormat="1" ht="23.25" customHeight="1" thickBot="1">
      <c r="A972" s="321"/>
      <c r="B972" s="226" t="s">
        <v>29</v>
      </c>
      <c r="C972" s="122" t="s">
        <v>30</v>
      </c>
      <c r="D972" s="122" t="s">
        <v>31</v>
      </c>
      <c r="E972" s="328" t="s">
        <v>32</v>
      </c>
      <c r="F972" s="328"/>
      <c r="G972" s="329"/>
      <c r="H972" s="330"/>
      <c r="I972" s="331"/>
      <c r="J972" s="24" t="s">
        <v>40</v>
      </c>
      <c r="K972" s="156"/>
      <c r="L972" s="156"/>
      <c r="M972" s="25"/>
      <c r="P972" s="210"/>
    </row>
    <row r="973" spans="1:17" s="134" customFormat="1" ht="23.25" thickBot="1">
      <c r="A973" s="322"/>
      <c r="B973" s="230" t="s">
        <v>739</v>
      </c>
      <c r="C973" s="157" t="s">
        <v>736</v>
      </c>
      <c r="D973" s="171">
        <v>44883</v>
      </c>
      <c r="E973" s="26" t="s">
        <v>36</v>
      </c>
      <c r="F973" s="158" t="s">
        <v>737</v>
      </c>
      <c r="G973" s="332"/>
      <c r="H973" s="333"/>
      <c r="I973" s="334"/>
      <c r="J973" s="34" t="s">
        <v>41</v>
      </c>
      <c r="K973" s="35"/>
      <c r="L973" s="35"/>
      <c r="M973" s="212"/>
    </row>
    <row r="974" spans="1:17" s="134" customFormat="1" ht="24" thickTop="1" thickBot="1">
      <c r="A974" s="320">
        <f>A970+1</f>
        <v>6</v>
      </c>
      <c r="B974" s="232" t="s">
        <v>19</v>
      </c>
      <c r="C974" s="233" t="s">
        <v>20</v>
      </c>
      <c r="D974" s="233" t="s">
        <v>21</v>
      </c>
      <c r="E974" s="323" t="s">
        <v>22</v>
      </c>
      <c r="F974" s="323"/>
      <c r="G974" s="323" t="s">
        <v>12</v>
      </c>
      <c r="H974" s="324"/>
      <c r="I974" s="154"/>
      <c r="J974" s="19" t="s">
        <v>39</v>
      </c>
      <c r="K974" s="20"/>
      <c r="L974" s="20"/>
      <c r="M974" s="21"/>
    </row>
    <row r="975" spans="1:17" s="134" customFormat="1" ht="23.25" thickBot="1">
      <c r="A975" s="321"/>
      <c r="B975" s="225" t="s">
        <v>740</v>
      </c>
      <c r="C975" s="121" t="s">
        <v>732</v>
      </c>
      <c r="D975" s="160">
        <v>44878</v>
      </c>
      <c r="E975" s="121"/>
      <c r="F975" s="121" t="s">
        <v>733</v>
      </c>
      <c r="G975" s="325" t="s">
        <v>734</v>
      </c>
      <c r="H975" s="326"/>
      <c r="I975" s="327"/>
      <c r="J975" s="22" t="s">
        <v>33</v>
      </c>
      <c r="K975" s="22"/>
      <c r="L975" s="22" t="s">
        <v>28</v>
      </c>
      <c r="M975" s="74">
        <v>288</v>
      </c>
    </row>
    <row r="976" spans="1:17" s="134" customFormat="1" ht="23.25" thickBot="1">
      <c r="A976" s="321"/>
      <c r="B976" s="226" t="s">
        <v>29</v>
      </c>
      <c r="C976" s="122" t="s">
        <v>30</v>
      </c>
      <c r="D976" s="122" t="s">
        <v>31</v>
      </c>
      <c r="E976" s="328" t="s">
        <v>32</v>
      </c>
      <c r="F976" s="328"/>
      <c r="G976" s="329"/>
      <c r="H976" s="330"/>
      <c r="I976" s="331"/>
      <c r="J976" s="24" t="s">
        <v>40</v>
      </c>
      <c r="K976" s="156"/>
      <c r="L976" s="156"/>
      <c r="M976" s="25"/>
    </row>
    <row r="977" spans="1:13" s="134" customFormat="1" ht="23.25" thickBot="1">
      <c r="A977" s="322"/>
      <c r="B977" s="227" t="s">
        <v>739</v>
      </c>
      <c r="C977" s="159" t="s">
        <v>736</v>
      </c>
      <c r="D977" s="171">
        <v>44883</v>
      </c>
      <c r="E977" s="26" t="s">
        <v>36</v>
      </c>
      <c r="F977" s="28" t="s">
        <v>737</v>
      </c>
      <c r="G977" s="332"/>
      <c r="H977" s="333"/>
      <c r="I977" s="334"/>
      <c r="J977" s="24" t="s">
        <v>41</v>
      </c>
      <c r="K977" s="156"/>
      <c r="L977" s="156"/>
      <c r="M977" s="25"/>
    </row>
    <row r="978" spans="1:13" s="134" customFormat="1" ht="24" thickTop="1" thickBot="1">
      <c r="A978" s="320">
        <f>A974+1</f>
        <v>7</v>
      </c>
      <c r="B978" s="232" t="s">
        <v>19</v>
      </c>
      <c r="C978" s="233" t="s">
        <v>20</v>
      </c>
      <c r="D978" s="233" t="s">
        <v>21</v>
      </c>
      <c r="E978" s="323" t="s">
        <v>22</v>
      </c>
      <c r="F978" s="323"/>
      <c r="G978" s="323" t="s">
        <v>12</v>
      </c>
      <c r="H978" s="324"/>
      <c r="I978" s="154"/>
      <c r="J978" s="19" t="s">
        <v>39</v>
      </c>
      <c r="K978" s="20"/>
      <c r="L978" s="20"/>
      <c r="M978" s="21"/>
    </row>
    <row r="979" spans="1:13" s="134" customFormat="1" ht="23.25" thickBot="1">
      <c r="A979" s="321"/>
      <c r="B979" s="225" t="s">
        <v>741</v>
      </c>
      <c r="C979" s="121" t="s">
        <v>732</v>
      </c>
      <c r="D979" s="160">
        <v>44878</v>
      </c>
      <c r="E979" s="121"/>
      <c r="F979" s="121" t="s">
        <v>733</v>
      </c>
      <c r="G979" s="325" t="s">
        <v>734</v>
      </c>
      <c r="H979" s="326"/>
      <c r="I979" s="327"/>
      <c r="J979" s="22" t="s">
        <v>33</v>
      </c>
      <c r="K979" s="22"/>
      <c r="L979" s="22" t="s">
        <v>28</v>
      </c>
      <c r="M979" s="74">
        <v>288</v>
      </c>
    </row>
    <row r="980" spans="1:13" s="134" customFormat="1" ht="23.25" thickBot="1">
      <c r="A980" s="321"/>
      <c r="B980" s="226" t="s">
        <v>29</v>
      </c>
      <c r="C980" s="122" t="s">
        <v>30</v>
      </c>
      <c r="D980" s="122" t="s">
        <v>31</v>
      </c>
      <c r="E980" s="328" t="s">
        <v>32</v>
      </c>
      <c r="F980" s="328"/>
      <c r="G980" s="329"/>
      <c r="H980" s="330"/>
      <c r="I980" s="331"/>
      <c r="J980" s="24" t="s">
        <v>40</v>
      </c>
      <c r="K980" s="156"/>
      <c r="L980" s="156"/>
      <c r="M980" s="25"/>
    </row>
    <row r="981" spans="1:13" s="134" customFormat="1" ht="23.25" thickBot="1">
      <c r="A981" s="322"/>
      <c r="B981" s="227" t="s">
        <v>739</v>
      </c>
      <c r="C981" s="159" t="s">
        <v>736</v>
      </c>
      <c r="D981" s="171">
        <v>44883</v>
      </c>
      <c r="E981" s="26" t="s">
        <v>36</v>
      </c>
      <c r="F981" s="28" t="s">
        <v>737</v>
      </c>
      <c r="G981" s="332"/>
      <c r="H981" s="333"/>
      <c r="I981" s="334"/>
      <c r="J981" s="24" t="s">
        <v>41</v>
      </c>
      <c r="K981" s="156"/>
      <c r="L981" s="156"/>
      <c r="M981" s="25"/>
    </row>
    <row r="982" spans="1:13" s="134" customFormat="1" ht="23.25" customHeight="1" thickTop="1" thickBot="1">
      <c r="A982" s="320">
        <f>A978+1</f>
        <v>8</v>
      </c>
      <c r="B982" s="232" t="s">
        <v>19</v>
      </c>
      <c r="C982" s="233" t="s">
        <v>20</v>
      </c>
      <c r="D982" s="233" t="s">
        <v>21</v>
      </c>
      <c r="E982" s="323" t="s">
        <v>22</v>
      </c>
      <c r="F982" s="323"/>
      <c r="G982" s="323" t="s">
        <v>12</v>
      </c>
      <c r="H982" s="324"/>
      <c r="I982" s="154"/>
      <c r="J982" s="19" t="s">
        <v>39</v>
      </c>
      <c r="K982" s="20"/>
      <c r="L982" s="20"/>
      <c r="M982" s="21"/>
    </row>
    <row r="983" spans="1:13" s="134" customFormat="1" ht="30.6" customHeight="1" thickBot="1">
      <c r="A983" s="321"/>
      <c r="B983" s="225" t="s">
        <v>742</v>
      </c>
      <c r="C983" s="121" t="s">
        <v>743</v>
      </c>
      <c r="D983" s="160">
        <v>44851</v>
      </c>
      <c r="E983" s="121"/>
      <c r="F983" s="121" t="s">
        <v>744</v>
      </c>
      <c r="G983" s="325" t="s">
        <v>745</v>
      </c>
      <c r="H983" s="343"/>
      <c r="I983" s="344"/>
      <c r="J983" s="22" t="s">
        <v>112</v>
      </c>
      <c r="K983" s="22"/>
      <c r="L983" s="22" t="s">
        <v>28</v>
      </c>
      <c r="M983" s="70">
        <v>238</v>
      </c>
    </row>
    <row r="984" spans="1:13" s="134" customFormat="1" ht="23.25" thickBot="1">
      <c r="A984" s="321"/>
      <c r="B984" s="226" t="s">
        <v>29</v>
      </c>
      <c r="C984" s="122" t="s">
        <v>30</v>
      </c>
      <c r="D984" s="122" t="s">
        <v>31</v>
      </c>
      <c r="E984" s="328" t="s">
        <v>32</v>
      </c>
      <c r="F984" s="328"/>
      <c r="G984" s="329"/>
      <c r="H984" s="330"/>
      <c r="I984" s="331"/>
      <c r="J984" s="24" t="s">
        <v>38</v>
      </c>
      <c r="K984" s="156"/>
      <c r="L984" s="156" t="s">
        <v>28</v>
      </c>
      <c r="M984" s="123">
        <v>65</v>
      </c>
    </row>
    <row r="985" spans="1:13" s="134" customFormat="1" ht="34.5" thickBot="1">
      <c r="A985" s="322"/>
      <c r="B985" s="227" t="s">
        <v>746</v>
      </c>
      <c r="C985" s="159" t="s">
        <v>747</v>
      </c>
      <c r="D985" s="171">
        <v>44853</v>
      </c>
      <c r="E985" s="26" t="s">
        <v>36</v>
      </c>
      <c r="F985" s="27" t="s">
        <v>748</v>
      </c>
      <c r="G985" s="332"/>
      <c r="H985" s="333"/>
      <c r="I985" s="334"/>
      <c r="J985" s="24" t="s">
        <v>41</v>
      </c>
      <c r="K985" s="156"/>
      <c r="L985" s="156"/>
      <c r="M985" s="25"/>
    </row>
    <row r="986" spans="1:13" s="134" customFormat="1" ht="24" thickTop="1" thickBot="1">
      <c r="A986" s="320">
        <f>A982+1</f>
        <v>9</v>
      </c>
      <c r="B986" s="232" t="s">
        <v>19</v>
      </c>
      <c r="C986" s="233" t="s">
        <v>20</v>
      </c>
      <c r="D986" s="233" t="s">
        <v>21</v>
      </c>
      <c r="E986" s="323" t="s">
        <v>22</v>
      </c>
      <c r="F986" s="323"/>
      <c r="G986" s="323" t="s">
        <v>12</v>
      </c>
      <c r="H986" s="324"/>
      <c r="I986" s="154"/>
      <c r="J986" s="19" t="s">
        <v>39</v>
      </c>
      <c r="K986" s="20"/>
      <c r="L986" s="20"/>
      <c r="M986" s="21"/>
    </row>
    <row r="987" spans="1:13" s="134" customFormat="1" ht="23.25" thickBot="1">
      <c r="A987" s="321"/>
      <c r="B987" s="225" t="s">
        <v>749</v>
      </c>
      <c r="C987" s="121" t="s">
        <v>750</v>
      </c>
      <c r="D987" s="160">
        <v>44893</v>
      </c>
      <c r="E987" s="121"/>
      <c r="F987" s="121" t="s">
        <v>751</v>
      </c>
      <c r="G987" s="325" t="s">
        <v>360</v>
      </c>
      <c r="H987" s="343"/>
      <c r="I987" s="344"/>
      <c r="J987" s="22" t="s">
        <v>27</v>
      </c>
      <c r="K987" s="22"/>
      <c r="L987" s="22" t="s">
        <v>251</v>
      </c>
      <c r="M987" s="74">
        <v>567</v>
      </c>
    </row>
    <row r="988" spans="1:13" s="134" customFormat="1" ht="23.25" thickBot="1">
      <c r="A988" s="321"/>
      <c r="B988" s="226" t="s">
        <v>29</v>
      </c>
      <c r="C988" s="122" t="s">
        <v>30</v>
      </c>
      <c r="D988" s="122" t="s">
        <v>31</v>
      </c>
      <c r="E988" s="328" t="s">
        <v>32</v>
      </c>
      <c r="F988" s="328"/>
      <c r="G988" s="329"/>
      <c r="H988" s="330"/>
      <c r="I988" s="331"/>
      <c r="J988" s="24" t="s">
        <v>38</v>
      </c>
      <c r="K988" s="156"/>
      <c r="L988" s="156" t="s">
        <v>251</v>
      </c>
      <c r="M988" s="219">
        <v>148</v>
      </c>
    </row>
    <row r="989" spans="1:13" s="134" customFormat="1" ht="23.25" thickBot="1">
      <c r="A989" s="322"/>
      <c r="B989" s="227" t="s">
        <v>752</v>
      </c>
      <c r="C989" s="159" t="s">
        <v>360</v>
      </c>
      <c r="D989" s="171">
        <v>44896</v>
      </c>
      <c r="E989" s="26" t="s">
        <v>36</v>
      </c>
      <c r="F989" s="27" t="s">
        <v>753</v>
      </c>
      <c r="G989" s="332"/>
      <c r="H989" s="333"/>
      <c r="I989" s="334"/>
      <c r="J989" s="24" t="s">
        <v>41</v>
      </c>
      <c r="K989" s="156"/>
      <c r="L989" s="156"/>
      <c r="M989" s="25"/>
    </row>
    <row r="990" spans="1:13" s="134" customFormat="1" ht="24" thickTop="1" thickBot="1">
      <c r="A990" s="320">
        <f>A986+1</f>
        <v>10</v>
      </c>
      <c r="B990" s="232" t="s">
        <v>19</v>
      </c>
      <c r="C990" s="233" t="s">
        <v>20</v>
      </c>
      <c r="D990" s="233" t="s">
        <v>21</v>
      </c>
      <c r="E990" s="323" t="s">
        <v>22</v>
      </c>
      <c r="F990" s="323"/>
      <c r="G990" s="323" t="s">
        <v>12</v>
      </c>
      <c r="H990" s="324"/>
      <c r="I990" s="154"/>
      <c r="J990" s="19" t="s">
        <v>39</v>
      </c>
      <c r="K990" s="20"/>
      <c r="L990" s="20"/>
      <c r="M990" s="21"/>
    </row>
    <row r="991" spans="1:13" s="134" customFormat="1" ht="34.5" thickBot="1">
      <c r="A991" s="321"/>
      <c r="B991" s="225" t="s">
        <v>742</v>
      </c>
      <c r="C991" s="121" t="s">
        <v>743</v>
      </c>
      <c r="D991" s="160">
        <v>44899</v>
      </c>
      <c r="E991" s="121"/>
      <c r="F991" s="121" t="s">
        <v>754</v>
      </c>
      <c r="G991" s="325" t="s">
        <v>747</v>
      </c>
      <c r="H991" s="343"/>
      <c r="I991" s="344"/>
      <c r="J991" s="22" t="s">
        <v>27</v>
      </c>
      <c r="K991" s="22"/>
      <c r="L991" s="22" t="s">
        <v>251</v>
      </c>
      <c r="M991" s="74">
        <v>357</v>
      </c>
    </row>
    <row r="992" spans="1:13" s="134" customFormat="1" ht="23.25" thickBot="1">
      <c r="A992" s="321"/>
      <c r="B992" s="226" t="s">
        <v>29</v>
      </c>
      <c r="C992" s="122" t="s">
        <v>30</v>
      </c>
      <c r="D992" s="122" t="s">
        <v>31</v>
      </c>
      <c r="E992" s="328" t="s">
        <v>32</v>
      </c>
      <c r="F992" s="328"/>
      <c r="G992" s="329"/>
      <c r="H992" s="330"/>
      <c r="I992" s="331"/>
      <c r="J992" s="24" t="s">
        <v>38</v>
      </c>
      <c r="K992" s="156"/>
      <c r="L992" s="156" t="s">
        <v>251</v>
      </c>
      <c r="M992" s="229">
        <v>300</v>
      </c>
    </row>
    <row r="993" spans="1:13" s="134" customFormat="1" ht="23.25" thickBot="1">
      <c r="A993" s="322"/>
      <c r="B993" s="227" t="s">
        <v>746</v>
      </c>
      <c r="C993" s="159" t="s">
        <v>747</v>
      </c>
      <c r="D993" s="171">
        <v>44901</v>
      </c>
      <c r="E993" s="26" t="s">
        <v>36</v>
      </c>
      <c r="F993" s="158" t="s">
        <v>447</v>
      </c>
      <c r="G993" s="332"/>
      <c r="H993" s="333"/>
      <c r="I993" s="334"/>
      <c r="J993" s="24" t="s">
        <v>41</v>
      </c>
      <c r="K993" s="156"/>
      <c r="L993" s="156"/>
      <c r="M993" s="25"/>
    </row>
    <row r="994" spans="1:13" s="134" customFormat="1" ht="24" thickTop="1" thickBot="1">
      <c r="A994" s="320">
        <f>A990+1</f>
        <v>11</v>
      </c>
      <c r="B994" s="232" t="s">
        <v>19</v>
      </c>
      <c r="C994" s="233" t="s">
        <v>20</v>
      </c>
      <c r="D994" s="233" t="s">
        <v>21</v>
      </c>
      <c r="E994" s="323" t="s">
        <v>22</v>
      </c>
      <c r="F994" s="323"/>
      <c r="G994" s="323" t="s">
        <v>12</v>
      </c>
      <c r="H994" s="324"/>
      <c r="I994" s="154"/>
      <c r="J994" s="19" t="s">
        <v>39</v>
      </c>
      <c r="K994" s="20"/>
      <c r="L994" s="20"/>
      <c r="M994" s="21"/>
    </row>
    <row r="995" spans="1:13" s="134" customFormat="1" ht="23.25" thickBot="1">
      <c r="A995" s="321"/>
      <c r="B995" s="225" t="s">
        <v>755</v>
      </c>
      <c r="C995" s="121" t="s">
        <v>756</v>
      </c>
      <c r="D995" s="160">
        <v>45220</v>
      </c>
      <c r="E995" s="121"/>
      <c r="F995" s="121" t="s">
        <v>757</v>
      </c>
      <c r="G995" s="325" t="s">
        <v>758</v>
      </c>
      <c r="H995" s="343"/>
      <c r="I995" s="344"/>
      <c r="J995" s="22" t="s">
        <v>27</v>
      </c>
      <c r="K995" s="22"/>
      <c r="L995" s="22" t="s">
        <v>251</v>
      </c>
      <c r="M995" s="74">
        <v>1373.05</v>
      </c>
    </row>
    <row r="996" spans="1:13" s="134" customFormat="1" ht="23.25" thickBot="1">
      <c r="A996" s="321"/>
      <c r="B996" s="226" t="s">
        <v>29</v>
      </c>
      <c r="C996" s="122" t="s">
        <v>30</v>
      </c>
      <c r="D996" s="122" t="s">
        <v>31</v>
      </c>
      <c r="E996" s="328" t="s">
        <v>32</v>
      </c>
      <c r="F996" s="328"/>
      <c r="G996" s="329"/>
      <c r="H996" s="330"/>
      <c r="I996" s="331"/>
      <c r="J996" s="24" t="s">
        <v>40</v>
      </c>
      <c r="K996" s="156"/>
      <c r="L996" s="156"/>
      <c r="M996" s="25"/>
    </row>
    <row r="997" spans="1:13" s="134" customFormat="1" ht="15.75" thickBot="1">
      <c r="A997" s="322"/>
      <c r="B997" s="227" t="s">
        <v>759</v>
      </c>
      <c r="C997" s="159" t="s">
        <v>760</v>
      </c>
      <c r="D997" s="171">
        <v>45225</v>
      </c>
      <c r="E997" s="26" t="s">
        <v>36</v>
      </c>
      <c r="F997" s="28"/>
      <c r="G997" s="332"/>
      <c r="H997" s="333"/>
      <c r="I997" s="334"/>
      <c r="J997" s="24" t="s">
        <v>41</v>
      </c>
      <c r="K997" s="156"/>
      <c r="L997" s="156"/>
      <c r="M997" s="25"/>
    </row>
    <row r="998" spans="1:13" s="152" customFormat="1" ht="23.25" thickTop="1">
      <c r="A998" s="320">
        <f>1</f>
        <v>1</v>
      </c>
      <c r="B998" s="232" t="s">
        <v>19</v>
      </c>
      <c r="C998" s="233" t="s">
        <v>20</v>
      </c>
      <c r="D998" s="233" t="s">
        <v>21</v>
      </c>
      <c r="E998" s="323" t="s">
        <v>22</v>
      </c>
      <c r="F998" s="323"/>
      <c r="G998" s="340" t="s">
        <v>12</v>
      </c>
      <c r="H998" s="341"/>
      <c r="I998" s="342"/>
      <c r="J998" s="19" t="s">
        <v>39</v>
      </c>
      <c r="K998" s="20"/>
      <c r="L998" s="20"/>
      <c r="M998" s="21"/>
    </row>
    <row r="999" spans="1:13" s="152" customFormat="1" ht="15" customHeight="1">
      <c r="A999" s="338"/>
      <c r="B999" s="225" t="s">
        <v>761</v>
      </c>
      <c r="C999" s="121" t="s">
        <v>762</v>
      </c>
      <c r="D999" s="160">
        <v>44868</v>
      </c>
      <c r="E999" s="121"/>
      <c r="F999" s="121" t="s">
        <v>763</v>
      </c>
      <c r="G999" s="325" t="s">
        <v>764</v>
      </c>
      <c r="H999" s="343"/>
      <c r="I999" s="344"/>
      <c r="J999" s="22" t="s">
        <v>27</v>
      </c>
      <c r="K999" s="22"/>
      <c r="L999" s="22"/>
      <c r="M999" s="70">
        <v>400</v>
      </c>
    </row>
    <row r="1000" spans="1:13" s="152" customFormat="1" ht="22.5">
      <c r="A1000" s="338"/>
      <c r="B1000" s="226" t="s">
        <v>29</v>
      </c>
      <c r="C1000" s="122" t="s">
        <v>30</v>
      </c>
      <c r="D1000" s="122" t="s">
        <v>31</v>
      </c>
      <c r="E1000" s="345" t="s">
        <v>32</v>
      </c>
      <c r="F1000" s="346"/>
      <c r="G1000" s="329"/>
      <c r="H1000" s="330"/>
      <c r="I1000" s="331"/>
      <c r="J1000" s="24" t="s">
        <v>33</v>
      </c>
      <c r="K1000" s="156"/>
      <c r="L1000" s="156"/>
      <c r="M1000" s="123">
        <v>550</v>
      </c>
    </row>
    <row r="1001" spans="1:13" s="152" customFormat="1" ht="23.25" thickBot="1">
      <c r="A1001" s="339"/>
      <c r="B1001" s="227" t="s">
        <v>765</v>
      </c>
      <c r="C1001" s="159" t="s">
        <v>764</v>
      </c>
      <c r="D1001" s="160">
        <v>44868</v>
      </c>
      <c r="E1001" s="26" t="s">
        <v>36</v>
      </c>
      <c r="F1001" s="27" t="s">
        <v>766</v>
      </c>
      <c r="G1001" s="347"/>
      <c r="H1001" s="348"/>
      <c r="I1001" s="349"/>
      <c r="J1001" s="24" t="s">
        <v>38</v>
      </c>
      <c r="K1001" s="156"/>
      <c r="L1001" s="156"/>
      <c r="M1001" s="123">
        <v>30</v>
      </c>
    </row>
    <row r="1002" spans="1:13" s="152" customFormat="1" ht="24" customHeight="1" thickTop="1" thickBot="1">
      <c r="A1002" s="320">
        <f>A998+1</f>
        <v>2</v>
      </c>
      <c r="B1002" s="232" t="s">
        <v>19</v>
      </c>
      <c r="C1002" s="233" t="s">
        <v>20</v>
      </c>
      <c r="D1002" s="233" t="s">
        <v>21</v>
      </c>
      <c r="E1002" s="324" t="s">
        <v>22</v>
      </c>
      <c r="F1002" s="350"/>
      <c r="G1002" s="324" t="s">
        <v>12</v>
      </c>
      <c r="H1002" s="351"/>
      <c r="I1002" s="154"/>
      <c r="J1002" s="19" t="s">
        <v>39</v>
      </c>
      <c r="K1002" s="20"/>
      <c r="L1002" s="20"/>
      <c r="M1002" s="21"/>
    </row>
    <row r="1003" spans="1:13" s="152" customFormat="1" ht="34.5" thickBot="1">
      <c r="A1003" s="321"/>
      <c r="B1003" s="225" t="s">
        <v>767</v>
      </c>
      <c r="C1003" s="121" t="s">
        <v>768</v>
      </c>
      <c r="D1003" s="160">
        <v>44863</v>
      </c>
      <c r="E1003" s="121"/>
      <c r="F1003" s="121" t="s">
        <v>769</v>
      </c>
      <c r="G1003" s="325" t="s">
        <v>770</v>
      </c>
      <c r="H1003" s="343"/>
      <c r="I1003" s="344"/>
      <c r="J1003" s="22" t="s">
        <v>112</v>
      </c>
      <c r="K1003" s="22"/>
      <c r="L1003" s="22" t="s">
        <v>28</v>
      </c>
      <c r="M1003" s="70">
        <v>1885</v>
      </c>
    </row>
    <row r="1004" spans="1:13" s="152" customFormat="1" ht="23.25" thickBot="1">
      <c r="A1004" s="321"/>
      <c r="B1004" s="226" t="s">
        <v>29</v>
      </c>
      <c r="C1004" s="122" t="s">
        <v>30</v>
      </c>
      <c r="D1004" s="122" t="s">
        <v>31</v>
      </c>
      <c r="E1004" s="345" t="s">
        <v>32</v>
      </c>
      <c r="F1004" s="346"/>
      <c r="G1004" s="329"/>
      <c r="H1004" s="330"/>
      <c r="I1004" s="331"/>
      <c r="J1004" s="24" t="s">
        <v>771</v>
      </c>
      <c r="K1004" s="156"/>
      <c r="L1004" s="156" t="s">
        <v>28</v>
      </c>
      <c r="M1004" s="229">
        <v>1740</v>
      </c>
    </row>
    <row r="1005" spans="1:13" s="152" customFormat="1" ht="23.25" thickBot="1">
      <c r="A1005" s="322"/>
      <c r="B1005" s="230" t="s">
        <v>772</v>
      </c>
      <c r="C1005" s="157" t="s">
        <v>768</v>
      </c>
      <c r="D1005" s="171">
        <v>44863</v>
      </c>
      <c r="E1005" s="26" t="s">
        <v>36</v>
      </c>
      <c r="F1005" s="158" t="s">
        <v>773</v>
      </c>
      <c r="G1005" s="332"/>
      <c r="H1005" s="333"/>
      <c r="I1005" s="334"/>
      <c r="J1005" s="34" t="s">
        <v>41</v>
      </c>
      <c r="K1005" s="35"/>
      <c r="L1005" s="35"/>
      <c r="M1005" s="273"/>
    </row>
    <row r="1006" spans="1:13" s="152" customFormat="1" ht="24" thickTop="1" thickBot="1">
      <c r="A1006" s="320">
        <f>A1002+1</f>
        <v>3</v>
      </c>
      <c r="B1006" s="232" t="s">
        <v>19</v>
      </c>
      <c r="C1006" s="233" t="s">
        <v>20</v>
      </c>
      <c r="D1006" s="233" t="s">
        <v>21</v>
      </c>
      <c r="E1006" s="323" t="s">
        <v>22</v>
      </c>
      <c r="F1006" s="323"/>
      <c r="G1006" s="323" t="s">
        <v>12</v>
      </c>
      <c r="H1006" s="324"/>
      <c r="I1006" s="154"/>
      <c r="J1006" s="19" t="s">
        <v>39</v>
      </c>
      <c r="K1006" s="20"/>
      <c r="L1006" s="20"/>
      <c r="M1006" s="21"/>
    </row>
    <row r="1007" spans="1:13" s="152" customFormat="1" ht="34.5" thickBot="1">
      <c r="A1007" s="321"/>
      <c r="B1007" s="225" t="s">
        <v>774</v>
      </c>
      <c r="C1007" s="121" t="s">
        <v>775</v>
      </c>
      <c r="D1007" s="160">
        <v>44869</v>
      </c>
      <c r="E1007" s="121"/>
      <c r="F1007" s="121" t="s">
        <v>595</v>
      </c>
      <c r="G1007" s="325" t="s">
        <v>770</v>
      </c>
      <c r="H1007" s="326"/>
      <c r="I1007" s="327"/>
      <c r="J1007" s="22" t="s">
        <v>776</v>
      </c>
      <c r="K1007" s="22"/>
      <c r="L1007" s="22" t="s">
        <v>28</v>
      </c>
      <c r="M1007" s="70">
        <v>4617</v>
      </c>
    </row>
    <row r="1008" spans="1:13" s="152" customFormat="1" ht="23.25" thickBot="1">
      <c r="A1008" s="321"/>
      <c r="B1008" s="226" t="s">
        <v>29</v>
      </c>
      <c r="C1008" s="122" t="s">
        <v>30</v>
      </c>
      <c r="D1008" s="122" t="s">
        <v>31</v>
      </c>
      <c r="E1008" s="328" t="s">
        <v>32</v>
      </c>
      <c r="F1008" s="328"/>
      <c r="G1008" s="329"/>
      <c r="H1008" s="330"/>
      <c r="I1008" s="331"/>
      <c r="J1008" s="24" t="s">
        <v>777</v>
      </c>
      <c r="K1008" s="156"/>
      <c r="L1008" s="156" t="s">
        <v>28</v>
      </c>
      <c r="M1008" s="123">
        <v>2500</v>
      </c>
    </row>
    <row r="1009" spans="1:17" s="152" customFormat="1" ht="23.25" thickBot="1">
      <c r="A1009" s="322"/>
      <c r="B1009" s="227" t="s">
        <v>772</v>
      </c>
      <c r="C1009" s="159" t="s">
        <v>778</v>
      </c>
      <c r="D1009" s="171">
        <v>44869</v>
      </c>
      <c r="E1009" s="26" t="s">
        <v>36</v>
      </c>
      <c r="F1009" s="28" t="s">
        <v>779</v>
      </c>
      <c r="G1009" s="332"/>
      <c r="H1009" s="333"/>
      <c r="I1009" s="334"/>
      <c r="J1009" s="24" t="s">
        <v>41</v>
      </c>
      <c r="K1009" s="156"/>
      <c r="L1009" s="156"/>
      <c r="M1009" s="25"/>
    </row>
    <row r="1010" spans="1:17" s="152" customFormat="1" ht="24" thickTop="1" thickBot="1">
      <c r="A1010" s="320">
        <f>A1006+1</f>
        <v>4</v>
      </c>
      <c r="B1010" s="232" t="s">
        <v>19</v>
      </c>
      <c r="C1010" s="233" t="s">
        <v>20</v>
      </c>
      <c r="D1010" s="233" t="s">
        <v>21</v>
      </c>
      <c r="E1010" s="323" t="s">
        <v>22</v>
      </c>
      <c r="F1010" s="323"/>
      <c r="G1010" s="323" t="s">
        <v>12</v>
      </c>
      <c r="H1010" s="324"/>
      <c r="I1010" s="154"/>
      <c r="J1010" s="19" t="s">
        <v>39</v>
      </c>
      <c r="K1010" s="20"/>
      <c r="L1010" s="20"/>
      <c r="M1010" s="21"/>
    </row>
    <row r="1011" spans="1:17" s="152" customFormat="1" ht="34.5" thickBot="1">
      <c r="A1011" s="321"/>
      <c r="B1011" s="225" t="s">
        <v>774</v>
      </c>
      <c r="C1011" s="121" t="s">
        <v>780</v>
      </c>
      <c r="D1011" s="171">
        <v>44863</v>
      </c>
      <c r="E1011" s="121"/>
      <c r="F1011" s="121" t="s">
        <v>781</v>
      </c>
      <c r="G1011" s="325" t="s">
        <v>770</v>
      </c>
      <c r="H1011" s="326"/>
      <c r="I1011" s="327"/>
      <c r="J1011" s="22" t="s">
        <v>120</v>
      </c>
      <c r="K1011" s="22"/>
      <c r="L1011" s="22" t="s">
        <v>28</v>
      </c>
      <c r="M1011" s="70">
        <v>6696</v>
      </c>
    </row>
    <row r="1012" spans="1:17" s="152" customFormat="1" ht="24" thickTop="1" thickBot="1">
      <c r="A1012" s="321"/>
      <c r="B1012" s="226" t="s">
        <v>29</v>
      </c>
      <c r="C1012" s="122" t="s">
        <v>30</v>
      </c>
      <c r="D1012" s="122" t="s">
        <v>31</v>
      </c>
      <c r="E1012" s="328" t="s">
        <v>32</v>
      </c>
      <c r="F1012" s="328"/>
      <c r="G1012" s="329"/>
      <c r="H1012" s="330"/>
      <c r="I1012" s="331"/>
      <c r="J1012" s="24" t="s">
        <v>112</v>
      </c>
      <c r="K1012" s="156"/>
      <c r="L1012" s="156" t="s">
        <v>28</v>
      </c>
      <c r="M1012" s="123">
        <v>1920</v>
      </c>
      <c r="P1012" s="209"/>
    </row>
    <row r="1013" spans="1:17" s="152" customFormat="1" ht="15.75" customHeight="1" thickBot="1">
      <c r="A1013" s="322"/>
      <c r="B1013" s="227" t="s">
        <v>772</v>
      </c>
      <c r="C1013" s="159" t="s">
        <v>782</v>
      </c>
      <c r="D1013" s="171">
        <v>44863</v>
      </c>
      <c r="E1013" s="26" t="s">
        <v>36</v>
      </c>
      <c r="F1013" s="158" t="s">
        <v>773</v>
      </c>
      <c r="G1013" s="332"/>
      <c r="H1013" s="333"/>
      <c r="I1013" s="334"/>
      <c r="J1013" s="24" t="s">
        <v>777</v>
      </c>
      <c r="K1013" s="156"/>
      <c r="L1013" s="156" t="s">
        <v>28</v>
      </c>
      <c r="M1013" s="123">
        <v>1680</v>
      </c>
    </row>
    <row r="1014" spans="1:17" s="152" customFormat="1" ht="24" customHeight="1" thickTop="1" thickBot="1">
      <c r="A1014" s="320">
        <f>A1010+1</f>
        <v>5</v>
      </c>
      <c r="B1014" s="232" t="s">
        <v>19</v>
      </c>
      <c r="C1014" s="233" t="s">
        <v>20</v>
      </c>
      <c r="D1014" s="233" t="s">
        <v>21</v>
      </c>
      <c r="E1014" s="323" t="s">
        <v>22</v>
      </c>
      <c r="F1014" s="323"/>
      <c r="G1014" s="323" t="s">
        <v>12</v>
      </c>
      <c r="H1014" s="324"/>
      <c r="I1014" s="154"/>
      <c r="J1014" s="19" t="s">
        <v>39</v>
      </c>
      <c r="K1014" s="20"/>
      <c r="L1014" s="20"/>
      <c r="M1014" s="21"/>
      <c r="P1014" s="210"/>
      <c r="Q1014" s="211"/>
    </row>
    <row r="1015" spans="1:17" s="152" customFormat="1" ht="23.25" thickBot="1">
      <c r="A1015" s="321"/>
      <c r="B1015" s="225" t="s">
        <v>783</v>
      </c>
      <c r="C1015" s="121" t="s">
        <v>784</v>
      </c>
      <c r="D1015" s="160">
        <v>44936</v>
      </c>
      <c r="E1015" s="121"/>
      <c r="F1015" s="121" t="s">
        <v>785</v>
      </c>
      <c r="G1015" s="325" t="s">
        <v>786</v>
      </c>
      <c r="H1015" s="326"/>
      <c r="I1015" s="327"/>
      <c r="J1015" s="22" t="s">
        <v>112</v>
      </c>
      <c r="K1015" s="22"/>
      <c r="L1015" s="22" t="s">
        <v>28</v>
      </c>
      <c r="M1015" s="23">
        <v>500</v>
      </c>
      <c r="P1015" s="210"/>
      <c r="Q1015" s="211"/>
    </row>
    <row r="1016" spans="1:17" s="152" customFormat="1" ht="23.25" customHeight="1" thickBot="1">
      <c r="A1016" s="321"/>
      <c r="B1016" s="226" t="s">
        <v>29</v>
      </c>
      <c r="C1016" s="122" t="s">
        <v>30</v>
      </c>
      <c r="D1016" s="122" t="s">
        <v>31</v>
      </c>
      <c r="E1016" s="328" t="s">
        <v>32</v>
      </c>
      <c r="F1016" s="328"/>
      <c r="G1016" s="329"/>
      <c r="H1016" s="330"/>
      <c r="I1016" s="331"/>
      <c r="J1016" s="24" t="s">
        <v>113</v>
      </c>
      <c r="K1016" s="156"/>
      <c r="L1016" s="156" t="s">
        <v>251</v>
      </c>
      <c r="M1016" s="123">
        <v>500</v>
      </c>
      <c r="P1016" s="210"/>
    </row>
    <row r="1017" spans="1:17" s="152" customFormat="1" ht="34.5" thickBot="1">
      <c r="A1017" s="322"/>
      <c r="B1017" s="230" t="s">
        <v>787</v>
      </c>
      <c r="C1017" s="157" t="s">
        <v>784</v>
      </c>
      <c r="D1017" s="171">
        <v>44938</v>
      </c>
      <c r="E1017" s="26" t="s">
        <v>36</v>
      </c>
      <c r="F1017" s="158" t="s">
        <v>788</v>
      </c>
      <c r="G1017" s="332"/>
      <c r="H1017" s="333"/>
      <c r="I1017" s="334"/>
      <c r="J1017" s="34" t="s">
        <v>789</v>
      </c>
      <c r="K1017" s="35"/>
      <c r="L1017" s="35" t="s">
        <v>28</v>
      </c>
      <c r="M1017" s="218">
        <v>370</v>
      </c>
    </row>
    <row r="1018" spans="1:17" s="152" customFormat="1" ht="24" thickTop="1" thickBot="1">
      <c r="A1018" s="320">
        <f>A1014+1</f>
        <v>6</v>
      </c>
      <c r="B1018" s="232" t="s">
        <v>19</v>
      </c>
      <c r="C1018" s="233" t="s">
        <v>20</v>
      </c>
      <c r="D1018" s="233" t="s">
        <v>21</v>
      </c>
      <c r="E1018" s="323" t="s">
        <v>22</v>
      </c>
      <c r="F1018" s="323"/>
      <c r="G1018" s="323" t="s">
        <v>12</v>
      </c>
      <c r="H1018" s="324"/>
      <c r="I1018" s="154"/>
      <c r="J1018" s="19" t="s">
        <v>39</v>
      </c>
      <c r="K1018" s="20"/>
      <c r="L1018" s="20"/>
      <c r="M1018" s="21"/>
    </row>
    <row r="1019" spans="1:17" s="152" customFormat="1" ht="45.75" thickBot="1">
      <c r="A1019" s="321"/>
      <c r="B1019" s="225" t="s">
        <v>790</v>
      </c>
      <c r="C1019" s="121" t="s">
        <v>791</v>
      </c>
      <c r="D1019" s="160">
        <v>45002</v>
      </c>
      <c r="E1019" s="121"/>
      <c r="F1019" s="121" t="s">
        <v>763</v>
      </c>
      <c r="G1019" s="325" t="s">
        <v>792</v>
      </c>
      <c r="H1019" s="326"/>
      <c r="I1019" s="327"/>
      <c r="J1019" s="22" t="s">
        <v>112</v>
      </c>
      <c r="K1019" s="22"/>
      <c r="L1019" s="22" t="s">
        <v>28</v>
      </c>
      <c r="M1019" s="70">
        <v>1200</v>
      </c>
    </row>
    <row r="1020" spans="1:17" s="152" customFormat="1" ht="23.25" thickBot="1">
      <c r="A1020" s="321"/>
      <c r="B1020" s="226" t="s">
        <v>29</v>
      </c>
      <c r="C1020" s="122" t="s">
        <v>30</v>
      </c>
      <c r="D1020" s="122" t="s">
        <v>31</v>
      </c>
      <c r="E1020" s="328" t="s">
        <v>32</v>
      </c>
      <c r="F1020" s="328"/>
      <c r="G1020" s="329"/>
      <c r="H1020" s="330"/>
      <c r="I1020" s="331"/>
      <c r="J1020" s="24" t="s">
        <v>113</v>
      </c>
      <c r="K1020" s="156"/>
      <c r="L1020" s="156" t="s">
        <v>28</v>
      </c>
      <c r="M1020" s="123">
        <v>600</v>
      </c>
    </row>
    <row r="1021" spans="1:17" s="152" customFormat="1" ht="15.75" thickBot="1">
      <c r="A1021" s="322"/>
      <c r="B1021" s="227" t="s">
        <v>793</v>
      </c>
      <c r="C1021" s="159" t="s">
        <v>792</v>
      </c>
      <c r="D1021" s="171">
        <v>45004</v>
      </c>
      <c r="E1021" s="26" t="s">
        <v>36</v>
      </c>
      <c r="F1021" s="28" t="s">
        <v>794</v>
      </c>
      <c r="G1021" s="332"/>
      <c r="H1021" s="333"/>
      <c r="I1021" s="334"/>
      <c r="J1021" s="24" t="s">
        <v>38</v>
      </c>
      <c r="K1021" s="156"/>
      <c r="L1021" s="156" t="s">
        <v>28</v>
      </c>
      <c r="M1021" s="123">
        <v>100</v>
      </c>
    </row>
    <row r="1022" spans="1:17" s="152" customFormat="1" ht="24" thickTop="1" thickBot="1">
      <c r="A1022" s="320">
        <f>A1018+1</f>
        <v>7</v>
      </c>
      <c r="B1022" s="232" t="s">
        <v>19</v>
      </c>
      <c r="C1022" s="233" t="s">
        <v>20</v>
      </c>
      <c r="D1022" s="233" t="s">
        <v>21</v>
      </c>
      <c r="E1022" s="323" t="s">
        <v>22</v>
      </c>
      <c r="F1022" s="323"/>
      <c r="G1022" s="323" t="s">
        <v>12</v>
      </c>
      <c r="H1022" s="324"/>
      <c r="I1022" s="154"/>
      <c r="J1022" s="19" t="s">
        <v>39</v>
      </c>
      <c r="K1022" s="20"/>
      <c r="L1022" s="20"/>
      <c r="M1022" s="21"/>
    </row>
    <row r="1023" spans="1:17" s="152" customFormat="1" ht="23.25" thickBot="1">
      <c r="A1023" s="321"/>
      <c r="B1023" s="225" t="s">
        <v>790</v>
      </c>
      <c r="C1023" s="159" t="s">
        <v>795</v>
      </c>
      <c r="D1023" s="171">
        <v>44982</v>
      </c>
      <c r="E1023" s="121"/>
      <c r="F1023" s="121" t="s">
        <v>796</v>
      </c>
      <c r="G1023" s="325" t="s">
        <v>795</v>
      </c>
      <c r="H1023" s="326"/>
      <c r="I1023" s="327"/>
      <c r="J1023" s="22" t="s">
        <v>112</v>
      </c>
      <c r="K1023" s="22"/>
      <c r="L1023" s="22" t="s">
        <v>28</v>
      </c>
      <c r="M1023" s="70">
        <v>700</v>
      </c>
    </row>
    <row r="1024" spans="1:17" s="152" customFormat="1" ht="24" thickTop="1" thickBot="1">
      <c r="A1024" s="321"/>
      <c r="B1024" s="226" t="s">
        <v>29</v>
      </c>
      <c r="C1024" s="122" t="s">
        <v>30</v>
      </c>
      <c r="D1024" s="122" t="s">
        <v>31</v>
      </c>
      <c r="E1024" s="328" t="s">
        <v>32</v>
      </c>
      <c r="F1024" s="328"/>
      <c r="G1024" s="329"/>
      <c r="H1024" s="330"/>
      <c r="I1024" s="331"/>
      <c r="J1024" s="24" t="s">
        <v>797</v>
      </c>
      <c r="K1024" s="156"/>
      <c r="L1024" s="156" t="s">
        <v>28</v>
      </c>
      <c r="M1024" s="123">
        <v>200</v>
      </c>
    </row>
    <row r="1025" spans="1:13" s="152" customFormat="1" ht="23.25" thickBot="1">
      <c r="A1025" s="322"/>
      <c r="B1025" s="227" t="s">
        <v>793</v>
      </c>
      <c r="C1025" s="137" t="s">
        <v>795</v>
      </c>
      <c r="D1025" s="274">
        <v>44989</v>
      </c>
      <c r="E1025" s="153"/>
      <c r="F1025" s="28" t="s">
        <v>798</v>
      </c>
      <c r="G1025" s="332"/>
      <c r="H1025" s="333"/>
      <c r="I1025" s="334"/>
      <c r="J1025" s="24" t="s">
        <v>99</v>
      </c>
      <c r="K1025" s="156"/>
      <c r="L1025" s="156" t="s">
        <v>28</v>
      </c>
      <c r="M1025" s="123">
        <v>75</v>
      </c>
    </row>
    <row r="1026" spans="1:13" s="152" customFormat="1" ht="23.25" customHeight="1" thickTop="1" thickBot="1">
      <c r="A1026" s="320">
        <f>A1022+1</f>
        <v>8</v>
      </c>
      <c r="B1026" s="232" t="s">
        <v>19</v>
      </c>
      <c r="C1026" s="233" t="s">
        <v>20</v>
      </c>
      <c r="D1026" s="233" t="s">
        <v>21</v>
      </c>
      <c r="E1026" s="323" t="s">
        <v>22</v>
      </c>
      <c r="F1026" s="323"/>
      <c r="G1026" s="323" t="s">
        <v>12</v>
      </c>
      <c r="H1026" s="324"/>
      <c r="I1026" s="154"/>
      <c r="J1026" s="19" t="s">
        <v>39</v>
      </c>
      <c r="K1026" s="20"/>
      <c r="L1026" s="20"/>
      <c r="M1026" s="21"/>
    </row>
    <row r="1027" spans="1:13" s="152" customFormat="1" ht="34.5" thickBot="1">
      <c r="A1027" s="321"/>
      <c r="B1027" s="225" t="s">
        <v>799</v>
      </c>
      <c r="C1027" s="121" t="s">
        <v>800</v>
      </c>
      <c r="D1027" s="160">
        <v>45005</v>
      </c>
      <c r="E1027" s="121"/>
      <c r="F1027" s="121" t="s">
        <v>801</v>
      </c>
      <c r="G1027" s="325" t="s">
        <v>802</v>
      </c>
      <c r="H1027" s="326"/>
      <c r="I1027" s="327"/>
      <c r="J1027" s="22" t="s">
        <v>112</v>
      </c>
      <c r="K1027" s="22"/>
      <c r="L1027" s="22" t="s">
        <v>803</v>
      </c>
      <c r="M1027" s="70">
        <v>1000</v>
      </c>
    </row>
    <row r="1028" spans="1:13" s="152" customFormat="1" ht="23.25" thickBot="1">
      <c r="A1028" s="321"/>
      <c r="B1028" s="226" t="s">
        <v>29</v>
      </c>
      <c r="C1028" s="122" t="s">
        <v>30</v>
      </c>
      <c r="D1028" s="122" t="s">
        <v>31</v>
      </c>
      <c r="E1028" s="328" t="s">
        <v>32</v>
      </c>
      <c r="F1028" s="328"/>
      <c r="G1028" s="329"/>
      <c r="H1028" s="330"/>
      <c r="I1028" s="331"/>
      <c r="J1028" s="24" t="s">
        <v>804</v>
      </c>
      <c r="K1028" s="156"/>
      <c r="L1028" s="156" t="s">
        <v>803</v>
      </c>
      <c r="M1028" s="123">
        <v>1050</v>
      </c>
    </row>
    <row r="1029" spans="1:13" s="152" customFormat="1" ht="15.75" thickBot="1">
      <c r="A1029" s="322"/>
      <c r="B1029" s="227" t="s">
        <v>793</v>
      </c>
      <c r="C1029" s="159" t="s">
        <v>805</v>
      </c>
      <c r="D1029" s="171">
        <v>45009</v>
      </c>
      <c r="E1029" s="26" t="s">
        <v>36</v>
      </c>
      <c r="F1029" s="28" t="s">
        <v>806</v>
      </c>
      <c r="G1029" s="332"/>
      <c r="H1029" s="333"/>
      <c r="I1029" s="334"/>
      <c r="J1029" s="24" t="s">
        <v>38</v>
      </c>
      <c r="K1029" s="156"/>
      <c r="L1029" s="156" t="s">
        <v>803</v>
      </c>
      <c r="M1029" s="123">
        <v>200</v>
      </c>
    </row>
    <row r="1030" spans="1:13" s="152" customFormat="1" ht="24" thickTop="1" thickBot="1">
      <c r="A1030" s="320">
        <f>A1026+1</f>
        <v>9</v>
      </c>
      <c r="B1030" s="232" t="s">
        <v>19</v>
      </c>
      <c r="C1030" s="233" t="s">
        <v>20</v>
      </c>
      <c r="D1030" s="233" t="s">
        <v>21</v>
      </c>
      <c r="E1030" s="323" t="s">
        <v>22</v>
      </c>
      <c r="F1030" s="323"/>
      <c r="G1030" s="323" t="s">
        <v>12</v>
      </c>
      <c r="H1030" s="324"/>
      <c r="I1030" s="154"/>
      <c r="J1030" s="19" t="s">
        <v>39</v>
      </c>
      <c r="K1030" s="20"/>
      <c r="L1030" s="20"/>
      <c r="M1030" s="21"/>
    </row>
    <row r="1031" spans="1:13" s="152" customFormat="1" ht="45.75" thickBot="1">
      <c r="A1031" s="321"/>
      <c r="B1031" s="225" t="s">
        <v>807</v>
      </c>
      <c r="C1031" s="121" t="s">
        <v>808</v>
      </c>
      <c r="D1031" s="160">
        <v>44973</v>
      </c>
      <c r="E1031" s="121"/>
      <c r="F1031" s="121" t="s">
        <v>809</v>
      </c>
      <c r="G1031" s="325" t="s">
        <v>302</v>
      </c>
      <c r="H1031" s="326"/>
      <c r="I1031" s="327"/>
      <c r="J1031" s="22" t="s">
        <v>810</v>
      </c>
      <c r="K1031" s="22"/>
      <c r="L1031" s="22" t="s">
        <v>28</v>
      </c>
      <c r="M1031" s="70">
        <v>1000</v>
      </c>
    </row>
    <row r="1032" spans="1:13" s="152" customFormat="1" ht="23.25" thickBot="1">
      <c r="A1032" s="321"/>
      <c r="B1032" s="226" t="s">
        <v>29</v>
      </c>
      <c r="C1032" s="122" t="s">
        <v>30</v>
      </c>
      <c r="D1032" s="122" t="s">
        <v>31</v>
      </c>
      <c r="E1032" s="328" t="s">
        <v>32</v>
      </c>
      <c r="F1032" s="328"/>
      <c r="G1032" s="329"/>
      <c r="H1032" s="330"/>
      <c r="I1032" s="331"/>
      <c r="J1032" s="24" t="s">
        <v>33</v>
      </c>
      <c r="K1032" s="156"/>
      <c r="L1032" s="156" t="s">
        <v>28</v>
      </c>
      <c r="M1032" s="123">
        <v>400</v>
      </c>
    </row>
    <row r="1033" spans="1:13" s="152" customFormat="1" ht="15.75" thickBot="1">
      <c r="A1033" s="322"/>
      <c r="B1033" s="227" t="s">
        <v>698</v>
      </c>
      <c r="C1033" s="159" t="s">
        <v>302</v>
      </c>
      <c r="D1033" s="171">
        <v>44975</v>
      </c>
      <c r="E1033" s="26" t="s">
        <v>36</v>
      </c>
      <c r="F1033" s="28" t="s">
        <v>811</v>
      </c>
      <c r="G1033" s="332"/>
      <c r="H1033" s="333"/>
      <c r="I1033" s="334"/>
      <c r="J1033" s="24" t="s">
        <v>41</v>
      </c>
      <c r="K1033" s="156"/>
      <c r="L1033" s="156"/>
      <c r="M1033" s="25"/>
    </row>
    <row r="1034" spans="1:13" s="152" customFormat="1" ht="24" thickTop="1" thickBot="1">
      <c r="A1034" s="320">
        <f>A1030+1</f>
        <v>10</v>
      </c>
      <c r="B1034" s="232" t="s">
        <v>19</v>
      </c>
      <c r="C1034" s="233" t="s">
        <v>20</v>
      </c>
      <c r="D1034" s="233" t="s">
        <v>21</v>
      </c>
      <c r="E1034" s="323" t="s">
        <v>22</v>
      </c>
      <c r="F1034" s="323"/>
      <c r="G1034" s="323" t="s">
        <v>12</v>
      </c>
      <c r="H1034" s="324"/>
      <c r="I1034" s="154"/>
      <c r="J1034" s="19" t="s">
        <v>39</v>
      </c>
      <c r="K1034" s="20"/>
      <c r="L1034" s="20"/>
      <c r="M1034" s="21"/>
    </row>
    <row r="1035" spans="1:13" s="152" customFormat="1" ht="34.5" thickBot="1">
      <c r="A1035" s="321"/>
      <c r="B1035" s="225" t="s">
        <v>812</v>
      </c>
      <c r="C1035" s="121" t="s">
        <v>813</v>
      </c>
      <c r="D1035" s="160">
        <v>44982</v>
      </c>
      <c r="E1035" s="121"/>
      <c r="F1035" s="121" t="s">
        <v>814</v>
      </c>
      <c r="G1035" s="325" t="s">
        <v>815</v>
      </c>
      <c r="H1035" s="326"/>
      <c r="I1035" s="327"/>
      <c r="J1035" s="22" t="s">
        <v>113</v>
      </c>
      <c r="K1035" s="22" t="s">
        <v>28</v>
      </c>
      <c r="L1035" s="22"/>
      <c r="M1035" s="70">
        <v>470</v>
      </c>
    </row>
    <row r="1036" spans="1:13" s="152" customFormat="1" ht="23.25" thickBot="1">
      <c r="A1036" s="321"/>
      <c r="B1036" s="226" t="s">
        <v>29</v>
      </c>
      <c r="C1036" s="122" t="s">
        <v>30</v>
      </c>
      <c r="D1036" s="122" t="s">
        <v>31</v>
      </c>
      <c r="E1036" s="328" t="s">
        <v>32</v>
      </c>
      <c r="F1036" s="328"/>
      <c r="G1036" s="329"/>
      <c r="H1036" s="330"/>
      <c r="I1036" s="331"/>
      <c r="J1036" s="24" t="s">
        <v>112</v>
      </c>
      <c r="K1036" s="156" t="s">
        <v>28</v>
      </c>
      <c r="L1036" s="156"/>
      <c r="M1036" s="123">
        <v>600</v>
      </c>
    </row>
    <row r="1037" spans="1:13" s="152" customFormat="1" ht="34.5" thickBot="1">
      <c r="A1037" s="322"/>
      <c r="B1037" s="227" t="s">
        <v>816</v>
      </c>
      <c r="C1037" s="159" t="s">
        <v>813</v>
      </c>
      <c r="D1037" s="171">
        <v>44982</v>
      </c>
      <c r="E1037" s="26" t="s">
        <v>36</v>
      </c>
      <c r="F1037" s="28" t="s">
        <v>817</v>
      </c>
      <c r="G1037" s="332"/>
      <c r="H1037" s="333"/>
      <c r="I1037" s="334"/>
      <c r="J1037" s="24" t="s">
        <v>38</v>
      </c>
      <c r="K1037" s="156" t="s">
        <v>28</v>
      </c>
      <c r="L1037" s="156"/>
      <c r="M1037" s="123">
        <v>120</v>
      </c>
    </row>
    <row r="1038" spans="1:13" s="152" customFormat="1" ht="24" thickTop="1" thickBot="1">
      <c r="A1038" s="320">
        <f>A1034+1</f>
        <v>11</v>
      </c>
      <c r="B1038" s="232" t="s">
        <v>19</v>
      </c>
      <c r="C1038" s="233" t="s">
        <v>20</v>
      </c>
      <c r="D1038" s="233" t="s">
        <v>21</v>
      </c>
      <c r="E1038" s="323" t="s">
        <v>22</v>
      </c>
      <c r="F1038" s="323"/>
      <c r="G1038" s="323" t="s">
        <v>12</v>
      </c>
      <c r="H1038" s="324"/>
      <c r="I1038" s="154"/>
      <c r="J1038" s="19" t="s">
        <v>39</v>
      </c>
      <c r="K1038" s="20"/>
      <c r="L1038" s="20"/>
      <c r="M1038" s="21"/>
    </row>
    <row r="1039" spans="1:13" s="152" customFormat="1" ht="23.25" thickBot="1">
      <c r="A1039" s="321"/>
      <c r="B1039" s="225" t="s">
        <v>818</v>
      </c>
      <c r="C1039" s="121" t="s">
        <v>819</v>
      </c>
      <c r="D1039" s="160">
        <v>44966</v>
      </c>
      <c r="E1039" s="121"/>
      <c r="F1039" s="121" t="s">
        <v>820</v>
      </c>
      <c r="G1039" s="325" t="s">
        <v>821</v>
      </c>
      <c r="H1039" s="326"/>
      <c r="I1039" s="327"/>
      <c r="J1039" s="22" t="s">
        <v>113</v>
      </c>
      <c r="K1039" s="22"/>
      <c r="L1039" s="22" t="s">
        <v>28</v>
      </c>
      <c r="M1039" s="74">
        <v>840.83</v>
      </c>
    </row>
    <row r="1040" spans="1:13" s="152" customFormat="1" ht="23.25" thickBot="1">
      <c r="A1040" s="321"/>
      <c r="B1040" s="226" t="s">
        <v>29</v>
      </c>
      <c r="C1040" s="122" t="s">
        <v>30</v>
      </c>
      <c r="D1040" s="122" t="s">
        <v>31</v>
      </c>
      <c r="E1040" s="328" t="s">
        <v>32</v>
      </c>
      <c r="F1040" s="328"/>
      <c r="G1040" s="329"/>
      <c r="H1040" s="330"/>
      <c r="I1040" s="331"/>
      <c r="J1040" s="24" t="s">
        <v>112</v>
      </c>
      <c r="K1040" s="156"/>
      <c r="L1040" s="156" t="s">
        <v>28</v>
      </c>
      <c r="M1040" s="219">
        <v>592.13</v>
      </c>
    </row>
    <row r="1041" spans="1:13" s="152" customFormat="1" ht="23.25" thickBot="1">
      <c r="A1041" s="322"/>
      <c r="B1041" s="227" t="s">
        <v>822</v>
      </c>
      <c r="C1041" s="159" t="s">
        <v>821</v>
      </c>
      <c r="D1041" s="171">
        <v>44967</v>
      </c>
      <c r="E1041" s="26" t="s">
        <v>36</v>
      </c>
      <c r="F1041" s="28" t="s">
        <v>823</v>
      </c>
      <c r="G1041" s="332"/>
      <c r="H1041" s="333"/>
      <c r="I1041" s="334"/>
      <c r="J1041" s="24" t="s">
        <v>38</v>
      </c>
      <c r="K1041" s="156"/>
      <c r="L1041" s="156" t="s">
        <v>28</v>
      </c>
      <c r="M1041" s="123">
        <v>60</v>
      </c>
    </row>
    <row r="1042" spans="1:13" s="152" customFormat="1" ht="24" thickTop="1" thickBot="1">
      <c r="A1042" s="320">
        <f>A1038+1</f>
        <v>12</v>
      </c>
      <c r="B1042" s="232" t="s">
        <v>19</v>
      </c>
      <c r="C1042" s="233" t="s">
        <v>20</v>
      </c>
      <c r="D1042" s="233" t="s">
        <v>21</v>
      </c>
      <c r="E1042" s="323" t="s">
        <v>22</v>
      </c>
      <c r="F1042" s="323"/>
      <c r="G1042" s="323" t="s">
        <v>12</v>
      </c>
      <c r="H1042" s="324"/>
      <c r="I1042" s="154"/>
      <c r="J1042" s="19" t="s">
        <v>39</v>
      </c>
      <c r="K1042" s="20"/>
      <c r="L1042" s="20"/>
      <c r="M1042" s="21"/>
    </row>
    <row r="1043" spans="1:13" s="152" customFormat="1" ht="34.5" thickBot="1">
      <c r="A1043" s="321"/>
      <c r="B1043" s="225" t="s">
        <v>824</v>
      </c>
      <c r="C1043" s="121" t="s">
        <v>825</v>
      </c>
      <c r="D1043" s="160">
        <v>44940</v>
      </c>
      <c r="E1043" s="121"/>
      <c r="F1043" s="121" t="s">
        <v>826</v>
      </c>
      <c r="G1043" s="325" t="s">
        <v>827</v>
      </c>
      <c r="H1043" s="326"/>
      <c r="I1043" s="327"/>
      <c r="J1043" s="22" t="s">
        <v>112</v>
      </c>
      <c r="K1043" s="22"/>
      <c r="L1043" s="22" t="s">
        <v>28</v>
      </c>
      <c r="M1043" s="70">
        <v>6000</v>
      </c>
    </row>
    <row r="1044" spans="1:13" s="152" customFormat="1" ht="34.5" thickBot="1">
      <c r="A1044" s="321"/>
      <c r="B1044" s="226" t="s">
        <v>29</v>
      </c>
      <c r="C1044" s="122" t="s">
        <v>30</v>
      </c>
      <c r="D1044" s="122" t="s">
        <v>31</v>
      </c>
      <c r="E1044" s="328" t="s">
        <v>32</v>
      </c>
      <c r="F1044" s="328"/>
      <c r="G1044" s="329"/>
      <c r="H1044" s="330"/>
      <c r="I1044" s="331"/>
      <c r="J1044" s="24" t="s">
        <v>828</v>
      </c>
      <c r="K1044" s="156"/>
      <c r="L1044" s="156" t="s">
        <v>28</v>
      </c>
      <c r="M1044" s="123">
        <v>16000</v>
      </c>
    </row>
    <row r="1045" spans="1:13" s="152" customFormat="1" ht="23.25" thickBot="1">
      <c r="A1045" s="322"/>
      <c r="B1045" s="227" t="s">
        <v>772</v>
      </c>
      <c r="C1045" s="159" t="s">
        <v>827</v>
      </c>
      <c r="D1045" s="171">
        <v>44940</v>
      </c>
      <c r="E1045" s="26" t="s">
        <v>36</v>
      </c>
      <c r="F1045" s="28" t="s">
        <v>829</v>
      </c>
      <c r="G1045" s="332"/>
      <c r="H1045" s="333"/>
      <c r="I1045" s="334"/>
      <c r="J1045" s="24" t="s">
        <v>41</v>
      </c>
      <c r="K1045" s="156"/>
      <c r="L1045" s="156"/>
      <c r="M1045" s="25"/>
    </row>
    <row r="1046" spans="1:13" s="152" customFormat="1" ht="24" thickTop="1" thickBot="1">
      <c r="A1046" s="320">
        <f>A1042+1</f>
        <v>13</v>
      </c>
      <c r="B1046" s="232" t="s">
        <v>19</v>
      </c>
      <c r="C1046" s="233" t="s">
        <v>20</v>
      </c>
      <c r="D1046" s="233" t="s">
        <v>21</v>
      </c>
      <c r="E1046" s="323" t="s">
        <v>22</v>
      </c>
      <c r="F1046" s="323"/>
      <c r="G1046" s="323" t="s">
        <v>12</v>
      </c>
      <c r="H1046" s="324"/>
      <c r="I1046" s="154"/>
      <c r="J1046" s="19" t="s">
        <v>39</v>
      </c>
      <c r="K1046" s="20"/>
      <c r="L1046" s="20"/>
      <c r="M1046" s="21"/>
    </row>
    <row r="1047" spans="1:13" s="152" customFormat="1" ht="68.25" thickBot="1">
      <c r="A1047" s="321"/>
      <c r="B1047" s="225" t="s">
        <v>830</v>
      </c>
      <c r="C1047" s="121" t="s">
        <v>831</v>
      </c>
      <c r="D1047" s="160">
        <v>44995</v>
      </c>
      <c r="E1047" s="121"/>
      <c r="F1047" s="121" t="s">
        <v>832</v>
      </c>
      <c r="G1047" s="325" t="s">
        <v>833</v>
      </c>
      <c r="H1047" s="326"/>
      <c r="I1047" s="327"/>
      <c r="J1047" s="22" t="s">
        <v>112</v>
      </c>
      <c r="K1047" s="22"/>
      <c r="L1047" s="22" t="s">
        <v>28</v>
      </c>
      <c r="M1047" s="70">
        <v>1230</v>
      </c>
    </row>
    <row r="1048" spans="1:13" s="152" customFormat="1" ht="23.25" thickBot="1">
      <c r="A1048" s="321"/>
      <c r="B1048" s="226" t="s">
        <v>29</v>
      </c>
      <c r="C1048" s="122" t="s">
        <v>30</v>
      </c>
      <c r="D1048" s="122" t="s">
        <v>31</v>
      </c>
      <c r="E1048" s="328" t="s">
        <v>32</v>
      </c>
      <c r="F1048" s="328"/>
      <c r="G1048" s="329"/>
      <c r="H1048" s="330"/>
      <c r="I1048" s="331"/>
      <c r="J1048" s="24" t="s">
        <v>113</v>
      </c>
      <c r="K1048" s="156" t="s">
        <v>28</v>
      </c>
      <c r="L1048" s="156" t="s">
        <v>28</v>
      </c>
      <c r="M1048" s="219">
        <v>1115.96</v>
      </c>
    </row>
    <row r="1049" spans="1:13" s="152" customFormat="1" ht="57" thickBot="1">
      <c r="A1049" s="322"/>
      <c r="B1049" s="227" t="s">
        <v>834</v>
      </c>
      <c r="C1049" s="159" t="s">
        <v>835</v>
      </c>
      <c r="D1049" s="171">
        <v>45000</v>
      </c>
      <c r="E1049" s="26" t="s">
        <v>36</v>
      </c>
      <c r="F1049" s="28" t="s">
        <v>836</v>
      </c>
      <c r="G1049" s="332"/>
      <c r="H1049" s="333"/>
      <c r="I1049" s="334"/>
      <c r="J1049" s="24" t="s">
        <v>837</v>
      </c>
      <c r="K1049" s="156"/>
      <c r="L1049" s="156" t="s">
        <v>28</v>
      </c>
      <c r="M1049" s="123">
        <v>1070</v>
      </c>
    </row>
    <row r="1050" spans="1:13" s="152" customFormat="1" ht="24" thickTop="1" thickBot="1">
      <c r="A1050" s="320">
        <f>A1046+1</f>
        <v>14</v>
      </c>
      <c r="B1050" s="232" t="s">
        <v>19</v>
      </c>
      <c r="C1050" s="233" t="s">
        <v>20</v>
      </c>
      <c r="D1050" s="233" t="s">
        <v>21</v>
      </c>
      <c r="E1050" s="323" t="s">
        <v>22</v>
      </c>
      <c r="F1050" s="323"/>
      <c r="G1050" s="323" t="s">
        <v>12</v>
      </c>
      <c r="H1050" s="324"/>
      <c r="I1050" s="154"/>
      <c r="J1050" s="19" t="s">
        <v>39</v>
      </c>
      <c r="K1050" s="20"/>
      <c r="L1050" s="20"/>
      <c r="M1050" s="21"/>
    </row>
    <row r="1051" spans="1:13" s="152" customFormat="1" ht="57" thickBot="1">
      <c r="A1051" s="321"/>
      <c r="B1051" s="225" t="s">
        <v>838</v>
      </c>
      <c r="C1051" s="121" t="s">
        <v>839</v>
      </c>
      <c r="D1051" s="160">
        <v>44974</v>
      </c>
      <c r="E1051" s="121"/>
      <c r="F1051" s="121" t="s">
        <v>840</v>
      </c>
      <c r="G1051" s="325" t="s">
        <v>841</v>
      </c>
      <c r="H1051" s="326"/>
      <c r="I1051" s="327"/>
      <c r="J1051" s="22" t="s">
        <v>120</v>
      </c>
      <c r="K1051" s="22"/>
      <c r="L1051" s="22" t="s">
        <v>28</v>
      </c>
      <c r="M1051" s="70">
        <v>1600</v>
      </c>
    </row>
    <row r="1052" spans="1:13" s="152" customFormat="1" ht="23.25" thickBot="1">
      <c r="A1052" s="321"/>
      <c r="B1052" s="226" t="s">
        <v>29</v>
      </c>
      <c r="C1052" s="122" t="s">
        <v>30</v>
      </c>
      <c r="D1052" s="122" t="s">
        <v>31</v>
      </c>
      <c r="E1052" s="328" t="s">
        <v>32</v>
      </c>
      <c r="F1052" s="328"/>
      <c r="G1052" s="329"/>
      <c r="H1052" s="330"/>
      <c r="I1052" s="331"/>
      <c r="J1052" s="24" t="s">
        <v>777</v>
      </c>
      <c r="K1052" s="156"/>
      <c r="L1052" s="156" t="s">
        <v>28</v>
      </c>
      <c r="M1052" s="123">
        <v>400</v>
      </c>
    </row>
    <row r="1053" spans="1:13" s="152" customFormat="1" ht="34.5" thickBot="1">
      <c r="A1053" s="322"/>
      <c r="B1053" s="230" t="s">
        <v>842</v>
      </c>
      <c r="C1053" s="157" t="s">
        <v>841</v>
      </c>
      <c r="D1053" s="171">
        <v>44976</v>
      </c>
      <c r="E1053" s="26" t="s">
        <v>36</v>
      </c>
      <c r="F1053" s="158" t="s">
        <v>843</v>
      </c>
      <c r="G1053" s="332"/>
      <c r="H1053" s="333"/>
      <c r="I1053" s="334"/>
      <c r="J1053" s="34" t="s">
        <v>112</v>
      </c>
      <c r="K1053" s="35"/>
      <c r="L1053" s="35" t="s">
        <v>28</v>
      </c>
      <c r="M1053" s="218">
        <v>330</v>
      </c>
    </row>
    <row r="1054" spans="1:13" s="152" customFormat="1" ht="24" thickTop="1" thickBot="1">
      <c r="A1054" s="320">
        <f>A1050+1</f>
        <v>15</v>
      </c>
      <c r="B1054" s="232" t="s">
        <v>19</v>
      </c>
      <c r="C1054" s="233" t="s">
        <v>20</v>
      </c>
      <c r="D1054" s="233" t="s">
        <v>21</v>
      </c>
      <c r="E1054" s="323" t="s">
        <v>22</v>
      </c>
      <c r="F1054" s="323"/>
      <c r="G1054" s="323" t="s">
        <v>12</v>
      </c>
      <c r="H1054" s="324"/>
      <c r="I1054" s="154"/>
      <c r="J1054" s="19" t="s">
        <v>39</v>
      </c>
      <c r="K1054" s="20"/>
      <c r="L1054" s="20"/>
      <c r="M1054" s="21"/>
    </row>
    <row r="1055" spans="1:13" s="152" customFormat="1" ht="45.75" thickBot="1">
      <c r="A1055" s="321"/>
      <c r="B1055" s="225" t="s">
        <v>844</v>
      </c>
      <c r="C1055" s="121" t="s">
        <v>845</v>
      </c>
      <c r="D1055" s="160">
        <v>44993</v>
      </c>
      <c r="E1055" s="121"/>
      <c r="F1055" s="121" t="s">
        <v>763</v>
      </c>
      <c r="G1055" s="325" t="s">
        <v>846</v>
      </c>
      <c r="H1055" s="326"/>
      <c r="I1055" s="327"/>
      <c r="J1055" s="22" t="s">
        <v>847</v>
      </c>
      <c r="K1055" s="22"/>
      <c r="L1055" s="22" t="s">
        <v>28</v>
      </c>
      <c r="M1055" s="70">
        <v>1200</v>
      </c>
    </row>
    <row r="1056" spans="1:13" s="152" customFormat="1" ht="23.25" thickBot="1">
      <c r="A1056" s="321"/>
      <c r="B1056" s="226" t="s">
        <v>29</v>
      </c>
      <c r="C1056" s="122" t="s">
        <v>30</v>
      </c>
      <c r="D1056" s="122" t="s">
        <v>31</v>
      </c>
      <c r="E1056" s="328" t="s">
        <v>32</v>
      </c>
      <c r="F1056" s="328"/>
      <c r="G1056" s="329"/>
      <c r="H1056" s="330"/>
      <c r="I1056" s="331"/>
      <c r="J1056" s="24" t="s">
        <v>40</v>
      </c>
      <c r="K1056" s="156"/>
      <c r="L1056" s="156"/>
      <c r="M1056" s="25"/>
    </row>
    <row r="1057" spans="1:13" s="152" customFormat="1" ht="45.75" thickBot="1">
      <c r="A1057" s="322"/>
      <c r="B1057" s="230" t="s">
        <v>848</v>
      </c>
      <c r="C1057" s="157" t="s">
        <v>845</v>
      </c>
      <c r="D1057" s="171">
        <v>44995</v>
      </c>
      <c r="E1057" s="26" t="s">
        <v>36</v>
      </c>
      <c r="F1057" s="158" t="s">
        <v>849</v>
      </c>
      <c r="G1057" s="332"/>
      <c r="H1057" s="333"/>
      <c r="I1057" s="334"/>
      <c r="J1057" s="34" t="s">
        <v>41</v>
      </c>
      <c r="K1057" s="35"/>
      <c r="L1057" s="35"/>
      <c r="M1057" s="212"/>
    </row>
    <row r="1058" spans="1:13" s="152" customFormat="1" ht="24" thickTop="1" thickBot="1">
      <c r="A1058" s="320">
        <f>A1054+1</f>
        <v>16</v>
      </c>
      <c r="B1058" s="232" t="s">
        <v>19</v>
      </c>
      <c r="C1058" s="233" t="s">
        <v>20</v>
      </c>
      <c r="D1058" s="233" t="s">
        <v>21</v>
      </c>
      <c r="E1058" s="323" t="s">
        <v>22</v>
      </c>
      <c r="F1058" s="323"/>
      <c r="G1058" s="323" t="s">
        <v>12</v>
      </c>
      <c r="H1058" s="324"/>
      <c r="I1058" s="154"/>
      <c r="J1058" s="19" t="s">
        <v>39</v>
      </c>
      <c r="K1058" s="20"/>
      <c r="L1058" s="20"/>
      <c r="M1058" s="21"/>
    </row>
    <row r="1059" spans="1:13" s="152" customFormat="1" ht="45.75" thickBot="1">
      <c r="A1059" s="321"/>
      <c r="B1059" s="225" t="s">
        <v>850</v>
      </c>
      <c r="C1059" s="121" t="s">
        <v>791</v>
      </c>
      <c r="D1059" s="160">
        <v>45003</v>
      </c>
      <c r="E1059" s="121"/>
      <c r="F1059" s="121" t="s">
        <v>763</v>
      </c>
      <c r="G1059" s="325" t="s">
        <v>792</v>
      </c>
      <c r="H1059" s="326"/>
      <c r="I1059" s="327"/>
      <c r="J1059" s="24" t="s">
        <v>112</v>
      </c>
      <c r="K1059" s="22"/>
      <c r="L1059" s="22" t="s">
        <v>28</v>
      </c>
      <c r="M1059" s="70">
        <v>1200</v>
      </c>
    </row>
    <row r="1060" spans="1:13" s="152" customFormat="1" ht="23.25" thickBot="1">
      <c r="A1060" s="321"/>
      <c r="B1060" s="226" t="s">
        <v>29</v>
      </c>
      <c r="C1060" s="122" t="s">
        <v>30</v>
      </c>
      <c r="D1060" s="122" t="s">
        <v>31</v>
      </c>
      <c r="E1060" s="328" t="s">
        <v>32</v>
      </c>
      <c r="F1060" s="328"/>
      <c r="G1060" s="329"/>
      <c r="H1060" s="330"/>
      <c r="I1060" s="331"/>
      <c r="J1060" s="24" t="s">
        <v>113</v>
      </c>
      <c r="K1060" s="156"/>
      <c r="L1060" s="156" t="s">
        <v>28</v>
      </c>
      <c r="M1060" s="123">
        <v>600</v>
      </c>
    </row>
    <row r="1061" spans="1:13" s="152" customFormat="1" ht="15.75" thickBot="1">
      <c r="A1061" s="322"/>
      <c r="B1061" s="230" t="s">
        <v>851</v>
      </c>
      <c r="C1061" s="157" t="s">
        <v>792</v>
      </c>
      <c r="D1061" s="171">
        <v>45004</v>
      </c>
      <c r="E1061" s="26" t="s">
        <v>36</v>
      </c>
      <c r="F1061" s="158" t="s">
        <v>852</v>
      </c>
      <c r="G1061" s="332"/>
      <c r="H1061" s="333"/>
      <c r="I1061" s="334"/>
      <c r="J1061" s="34" t="s">
        <v>38</v>
      </c>
      <c r="K1061" s="35"/>
      <c r="L1061" s="35" t="s">
        <v>28</v>
      </c>
      <c r="M1061" s="218">
        <v>100</v>
      </c>
    </row>
    <row r="1062" spans="1:13" ht="24" thickTop="1" thickBot="1">
      <c r="A1062" s="320">
        <v>1</v>
      </c>
      <c r="B1062" s="232" t="s">
        <v>19</v>
      </c>
      <c r="C1062" s="233" t="s">
        <v>20</v>
      </c>
      <c r="D1062" s="233" t="s">
        <v>21</v>
      </c>
      <c r="E1062" s="323" t="s">
        <v>22</v>
      </c>
      <c r="F1062" s="323"/>
      <c r="G1062" s="323" t="s">
        <v>12</v>
      </c>
      <c r="H1062" s="324"/>
      <c r="I1062" s="154"/>
      <c r="J1062" s="19" t="s">
        <v>39</v>
      </c>
      <c r="K1062" s="20"/>
      <c r="L1062" s="20"/>
      <c r="M1062" s="21"/>
    </row>
    <row r="1063" spans="1:13" ht="23.25" thickBot="1">
      <c r="A1063" s="321"/>
      <c r="B1063" s="225" t="s">
        <v>853</v>
      </c>
      <c r="C1063" s="121" t="s">
        <v>854</v>
      </c>
      <c r="D1063" s="160">
        <v>45012</v>
      </c>
      <c r="E1063" s="121"/>
      <c r="F1063" s="121" t="s">
        <v>855</v>
      </c>
      <c r="G1063" s="325" t="s">
        <v>856</v>
      </c>
      <c r="H1063" s="326"/>
      <c r="I1063" s="327"/>
      <c r="J1063" s="24" t="s">
        <v>112</v>
      </c>
      <c r="K1063" s="22"/>
      <c r="L1063" s="22" t="s">
        <v>28</v>
      </c>
      <c r="M1063" s="70">
        <v>480</v>
      </c>
    </row>
    <row r="1064" spans="1:13" ht="23.25" thickBot="1">
      <c r="A1064" s="321"/>
      <c r="B1064" s="226" t="s">
        <v>29</v>
      </c>
      <c r="C1064" s="122" t="s">
        <v>30</v>
      </c>
      <c r="D1064" s="122" t="s">
        <v>31</v>
      </c>
      <c r="E1064" s="328" t="s">
        <v>32</v>
      </c>
      <c r="F1064" s="328"/>
      <c r="G1064" s="329"/>
      <c r="H1064" s="330"/>
      <c r="I1064" s="331"/>
      <c r="J1064" s="24" t="s">
        <v>113</v>
      </c>
      <c r="K1064" s="156"/>
      <c r="L1064" s="156" t="s">
        <v>28</v>
      </c>
      <c r="M1064" s="123">
        <v>530.1</v>
      </c>
    </row>
    <row r="1065" spans="1:13" ht="15.75" thickBot="1">
      <c r="A1065" s="322"/>
      <c r="B1065" s="230" t="s">
        <v>857</v>
      </c>
      <c r="C1065" s="157" t="s">
        <v>856</v>
      </c>
      <c r="D1065" s="171">
        <v>45015</v>
      </c>
      <c r="E1065" s="26" t="s">
        <v>36</v>
      </c>
      <c r="F1065" s="158" t="s">
        <v>858</v>
      </c>
      <c r="G1065" s="332"/>
      <c r="H1065" s="333"/>
      <c r="I1065" s="334"/>
      <c r="J1065" s="34" t="s">
        <v>38</v>
      </c>
      <c r="K1065" s="35"/>
      <c r="L1065" s="35" t="s">
        <v>28</v>
      </c>
      <c r="M1065" s="218">
        <v>0</v>
      </c>
    </row>
    <row r="1066" spans="1:13" ht="24" thickTop="1" thickBot="1">
      <c r="A1066" s="320">
        <v>1</v>
      </c>
      <c r="B1066" s="232" t="s">
        <v>19</v>
      </c>
      <c r="C1066" s="233" t="s">
        <v>20</v>
      </c>
      <c r="D1066" s="233" t="s">
        <v>21</v>
      </c>
      <c r="E1066" s="323" t="s">
        <v>22</v>
      </c>
      <c r="F1066" s="323"/>
      <c r="G1066" s="323" t="s">
        <v>12</v>
      </c>
      <c r="H1066" s="324"/>
      <c r="I1066" s="154"/>
      <c r="J1066" s="19" t="s">
        <v>39</v>
      </c>
      <c r="K1066" s="20"/>
      <c r="L1066" s="20"/>
      <c r="M1066" s="21"/>
    </row>
    <row r="1067" spans="1:13" ht="15.75" thickBot="1">
      <c r="A1067" s="321"/>
      <c r="B1067" s="225" t="s">
        <v>859</v>
      </c>
      <c r="C1067" s="121" t="s">
        <v>862</v>
      </c>
      <c r="D1067" s="160">
        <v>44992</v>
      </c>
      <c r="E1067" s="121"/>
      <c r="F1067" s="121" t="s">
        <v>25</v>
      </c>
      <c r="G1067" s="325" t="s">
        <v>861</v>
      </c>
      <c r="H1067" s="326"/>
      <c r="I1067" s="327"/>
      <c r="J1067" s="24" t="s">
        <v>864</v>
      </c>
      <c r="K1067" s="22"/>
      <c r="L1067" s="22" t="s">
        <v>28</v>
      </c>
      <c r="M1067" s="70">
        <v>995</v>
      </c>
    </row>
    <row r="1068" spans="1:13" ht="23.25" thickBot="1">
      <c r="A1068" s="321"/>
      <c r="B1068" s="226" t="s">
        <v>29</v>
      </c>
      <c r="C1068" s="122" t="s">
        <v>30</v>
      </c>
      <c r="D1068" s="122" t="s">
        <v>31</v>
      </c>
      <c r="E1068" s="328" t="s">
        <v>32</v>
      </c>
      <c r="F1068" s="328"/>
      <c r="G1068" s="329"/>
      <c r="H1068" s="330"/>
      <c r="I1068" s="331"/>
      <c r="J1068" s="24" t="s">
        <v>113</v>
      </c>
      <c r="K1068" s="156"/>
      <c r="L1068" s="156" t="s">
        <v>28</v>
      </c>
      <c r="M1068" s="123">
        <v>0</v>
      </c>
    </row>
    <row r="1069" spans="1:13" ht="15.75" thickBot="1">
      <c r="A1069" s="322"/>
      <c r="B1069" s="230" t="s">
        <v>860</v>
      </c>
      <c r="C1069" s="157" t="s">
        <v>861</v>
      </c>
      <c r="D1069" s="171">
        <v>44994</v>
      </c>
      <c r="E1069" s="26" t="s">
        <v>36</v>
      </c>
      <c r="F1069" s="158" t="s">
        <v>863</v>
      </c>
      <c r="G1069" s="332"/>
      <c r="H1069" s="333"/>
      <c r="I1069" s="334"/>
      <c r="J1069" s="34" t="s">
        <v>38</v>
      </c>
      <c r="K1069" s="35"/>
      <c r="L1069" s="35" t="s">
        <v>28</v>
      </c>
      <c r="M1069" s="218">
        <v>0</v>
      </c>
    </row>
    <row r="1070" spans="1:13" ht="24" thickTop="1" thickBot="1">
      <c r="A1070" s="320">
        <v>1</v>
      </c>
      <c r="B1070" s="232" t="s">
        <v>19</v>
      </c>
      <c r="C1070" s="233" t="s">
        <v>20</v>
      </c>
      <c r="D1070" s="233" t="s">
        <v>21</v>
      </c>
      <c r="E1070" s="323" t="s">
        <v>22</v>
      </c>
      <c r="F1070" s="323"/>
      <c r="G1070" s="323" t="s">
        <v>12</v>
      </c>
      <c r="H1070" s="324"/>
      <c r="I1070" s="154"/>
      <c r="J1070" s="19" t="s">
        <v>39</v>
      </c>
      <c r="K1070" s="20"/>
      <c r="L1070" s="20"/>
      <c r="M1070" s="21"/>
    </row>
    <row r="1071" spans="1:13" ht="23.25" thickBot="1">
      <c r="A1071" s="321"/>
      <c r="B1071" s="225" t="s">
        <v>859</v>
      </c>
      <c r="C1071" s="121" t="s">
        <v>882</v>
      </c>
      <c r="D1071" s="160">
        <v>45005</v>
      </c>
      <c r="E1071" s="121"/>
      <c r="F1071" s="121" t="s">
        <v>855</v>
      </c>
      <c r="G1071" s="325" t="s">
        <v>879</v>
      </c>
      <c r="H1071" s="326"/>
      <c r="I1071" s="327"/>
      <c r="J1071" s="24" t="s">
        <v>864</v>
      </c>
      <c r="K1071" s="22"/>
      <c r="L1071" s="22" t="s">
        <v>28</v>
      </c>
      <c r="M1071" s="70">
        <v>2000</v>
      </c>
    </row>
    <row r="1072" spans="1:13" ht="23.25" thickBot="1">
      <c r="A1072" s="321"/>
      <c r="B1072" s="226" t="s">
        <v>29</v>
      </c>
      <c r="C1072" s="122" t="s">
        <v>30</v>
      </c>
      <c r="D1072" s="122" t="s">
        <v>31</v>
      </c>
      <c r="E1072" s="328" t="s">
        <v>32</v>
      </c>
      <c r="F1072" s="328"/>
      <c r="G1072" s="329"/>
      <c r="H1072" s="330"/>
      <c r="I1072" s="331"/>
      <c r="J1072" s="24" t="s">
        <v>113</v>
      </c>
      <c r="K1072" s="156"/>
      <c r="L1072" s="156" t="s">
        <v>28</v>
      </c>
      <c r="M1072" s="123">
        <v>0</v>
      </c>
    </row>
    <row r="1073" spans="1:13" ht="23.25" thickBot="1">
      <c r="A1073" s="322"/>
      <c r="B1073" s="230" t="s">
        <v>860</v>
      </c>
      <c r="C1073" s="157" t="s">
        <v>883</v>
      </c>
      <c r="D1073" s="171">
        <v>45008</v>
      </c>
      <c r="E1073" s="26"/>
      <c r="F1073" s="158" t="s">
        <v>884</v>
      </c>
      <c r="G1073" s="332"/>
      <c r="H1073" s="333"/>
      <c r="I1073" s="334"/>
      <c r="J1073" s="34" t="s">
        <v>38</v>
      </c>
      <c r="K1073" s="35"/>
      <c r="L1073" s="35" t="s">
        <v>28</v>
      </c>
      <c r="M1073" s="218">
        <v>0</v>
      </c>
    </row>
    <row r="1074" spans="1:13" ht="24" thickTop="1" thickBot="1">
      <c r="A1074" s="320">
        <v>1</v>
      </c>
      <c r="B1074" s="232" t="s">
        <v>19</v>
      </c>
      <c r="C1074" s="233" t="s">
        <v>20</v>
      </c>
      <c r="D1074" s="233" t="s">
        <v>21</v>
      </c>
      <c r="E1074" s="323" t="s">
        <v>22</v>
      </c>
      <c r="F1074" s="323"/>
      <c r="G1074" s="323" t="s">
        <v>12</v>
      </c>
      <c r="H1074" s="324"/>
      <c r="I1074" s="154"/>
      <c r="J1074" s="19" t="s">
        <v>39</v>
      </c>
      <c r="K1074" s="20"/>
      <c r="L1074" s="20"/>
      <c r="M1074" s="21"/>
    </row>
    <row r="1075" spans="1:13" ht="34.5" thickBot="1">
      <c r="A1075" s="321"/>
      <c r="B1075" s="225" t="s">
        <v>865</v>
      </c>
      <c r="C1075" s="121" t="s">
        <v>867</v>
      </c>
      <c r="D1075" s="160">
        <v>44972</v>
      </c>
      <c r="E1075" s="121"/>
      <c r="F1075" s="121" t="s">
        <v>377</v>
      </c>
      <c r="G1075" s="325" t="s">
        <v>869</v>
      </c>
      <c r="H1075" s="326"/>
      <c r="I1075" s="327"/>
      <c r="J1075" s="24" t="s">
        <v>112</v>
      </c>
      <c r="K1075" s="22"/>
      <c r="L1075" s="22" t="s">
        <v>28</v>
      </c>
      <c r="M1075" s="70">
        <v>0</v>
      </c>
    </row>
    <row r="1076" spans="1:13" ht="23.25" thickBot="1">
      <c r="A1076" s="321"/>
      <c r="B1076" s="226" t="s">
        <v>29</v>
      </c>
      <c r="C1076" s="122" t="s">
        <v>30</v>
      </c>
      <c r="D1076" s="122" t="s">
        <v>31</v>
      </c>
      <c r="E1076" s="328" t="s">
        <v>32</v>
      </c>
      <c r="F1076" s="328"/>
      <c r="G1076" s="329"/>
      <c r="H1076" s="330"/>
      <c r="I1076" s="331"/>
      <c r="J1076" s="24" t="s">
        <v>113</v>
      </c>
      <c r="K1076" s="156"/>
      <c r="L1076" s="156" t="s">
        <v>28</v>
      </c>
      <c r="M1076" s="123">
        <v>0</v>
      </c>
    </row>
    <row r="1077" spans="1:13" ht="34.5" thickBot="1">
      <c r="A1077" s="322"/>
      <c r="B1077" s="230" t="s">
        <v>866</v>
      </c>
      <c r="C1077" s="157" t="s">
        <v>870</v>
      </c>
      <c r="D1077" s="171">
        <v>44973</v>
      </c>
      <c r="E1077" s="26" t="s">
        <v>36</v>
      </c>
      <c r="F1077" s="158" t="s">
        <v>868</v>
      </c>
      <c r="G1077" s="332"/>
      <c r="H1077" s="333"/>
      <c r="I1077" s="334"/>
      <c r="J1077" s="34" t="s">
        <v>38</v>
      </c>
      <c r="K1077" s="35"/>
      <c r="L1077" s="35" t="s">
        <v>28</v>
      </c>
      <c r="M1077" s="218">
        <v>200</v>
      </c>
    </row>
    <row r="1078" spans="1:13" ht="24" thickTop="1" thickBot="1">
      <c r="A1078" s="320">
        <v>2</v>
      </c>
      <c r="B1078" s="232" t="s">
        <v>19</v>
      </c>
      <c r="C1078" s="233" t="s">
        <v>20</v>
      </c>
      <c r="D1078" s="233" t="s">
        <v>21</v>
      </c>
      <c r="E1078" s="323" t="s">
        <v>22</v>
      </c>
      <c r="F1078" s="323"/>
      <c r="G1078" s="323" t="s">
        <v>12</v>
      </c>
      <c r="H1078" s="324"/>
      <c r="I1078" s="154"/>
      <c r="J1078" s="19" t="s">
        <v>39</v>
      </c>
      <c r="K1078" s="20"/>
      <c r="L1078" s="20"/>
      <c r="M1078" s="21"/>
    </row>
    <row r="1079" spans="1:13" ht="34.5" thickBot="1">
      <c r="A1079" s="321"/>
      <c r="B1079" s="225" t="s">
        <v>871</v>
      </c>
      <c r="C1079" s="121" t="s">
        <v>867</v>
      </c>
      <c r="D1079" s="160">
        <v>44972</v>
      </c>
      <c r="E1079" s="121"/>
      <c r="F1079" s="121" t="s">
        <v>377</v>
      </c>
      <c r="G1079" s="325" t="s">
        <v>869</v>
      </c>
      <c r="H1079" s="326"/>
      <c r="I1079" s="327"/>
      <c r="J1079" s="24" t="s">
        <v>112</v>
      </c>
      <c r="K1079" s="22"/>
      <c r="L1079" s="22" t="s">
        <v>28</v>
      </c>
      <c r="M1079" s="70">
        <v>1186</v>
      </c>
    </row>
    <row r="1080" spans="1:13" ht="23.25" thickBot="1">
      <c r="A1080" s="321"/>
      <c r="B1080" s="226" t="s">
        <v>29</v>
      </c>
      <c r="C1080" s="122" t="s">
        <v>30</v>
      </c>
      <c r="D1080" s="122" t="s">
        <v>31</v>
      </c>
      <c r="E1080" s="328" t="s">
        <v>32</v>
      </c>
      <c r="F1080" s="328"/>
      <c r="G1080" s="329"/>
      <c r="H1080" s="330"/>
      <c r="I1080" s="331"/>
      <c r="J1080" s="24" t="s">
        <v>113</v>
      </c>
      <c r="K1080" s="156"/>
      <c r="L1080" s="156" t="s">
        <v>28</v>
      </c>
      <c r="M1080" s="123">
        <v>10726</v>
      </c>
    </row>
    <row r="1081" spans="1:13" ht="34.5" thickBot="1">
      <c r="A1081" s="322"/>
      <c r="B1081" s="230" t="s">
        <v>872</v>
      </c>
      <c r="C1081" s="157" t="s">
        <v>870</v>
      </c>
      <c r="D1081" s="171">
        <v>44973</v>
      </c>
      <c r="E1081" s="26" t="s">
        <v>36</v>
      </c>
      <c r="F1081" s="158" t="s">
        <v>868</v>
      </c>
      <c r="G1081" s="332"/>
      <c r="H1081" s="333"/>
      <c r="I1081" s="334"/>
      <c r="J1081" s="34" t="s">
        <v>38</v>
      </c>
      <c r="K1081" s="35"/>
      <c r="L1081" s="35" t="s">
        <v>28</v>
      </c>
      <c r="M1081" s="218">
        <v>200</v>
      </c>
    </row>
    <row r="1082" spans="1:13" ht="24" thickTop="1" thickBot="1">
      <c r="A1082" s="320">
        <v>1</v>
      </c>
      <c r="B1082" s="232" t="s">
        <v>19</v>
      </c>
      <c r="C1082" s="233" t="s">
        <v>20</v>
      </c>
      <c r="D1082" s="233" t="s">
        <v>21</v>
      </c>
      <c r="E1082" s="323" t="s">
        <v>22</v>
      </c>
      <c r="F1082" s="323"/>
      <c r="G1082" s="323" t="s">
        <v>12</v>
      </c>
      <c r="H1082" s="324"/>
      <c r="I1082" s="154"/>
      <c r="J1082" s="19" t="s">
        <v>39</v>
      </c>
      <c r="K1082" s="20"/>
      <c r="L1082" s="20"/>
      <c r="M1082" s="21"/>
    </row>
    <row r="1083" spans="1:13" ht="15.75" thickBot="1">
      <c r="A1083" s="321"/>
      <c r="B1083" s="225" t="s">
        <v>876</v>
      </c>
      <c r="C1083" s="121" t="s">
        <v>877</v>
      </c>
      <c r="D1083" s="160">
        <v>45013</v>
      </c>
      <c r="E1083" s="121"/>
      <c r="F1083" s="121" t="s">
        <v>878</v>
      </c>
      <c r="G1083" s="325" t="s">
        <v>879</v>
      </c>
      <c r="H1083" s="326"/>
      <c r="I1083" s="327"/>
      <c r="J1083" s="24" t="s">
        <v>112</v>
      </c>
      <c r="K1083" s="22"/>
      <c r="L1083" s="22" t="s">
        <v>28</v>
      </c>
      <c r="M1083" s="70">
        <v>498</v>
      </c>
    </row>
    <row r="1084" spans="1:13" ht="23.25" thickBot="1">
      <c r="A1084" s="321"/>
      <c r="B1084" s="226" t="s">
        <v>29</v>
      </c>
      <c r="C1084" s="122" t="s">
        <v>30</v>
      </c>
      <c r="D1084" s="122" t="s">
        <v>31</v>
      </c>
      <c r="E1084" s="328" t="s">
        <v>32</v>
      </c>
      <c r="F1084" s="328"/>
      <c r="G1084" s="329"/>
      <c r="H1084" s="330"/>
      <c r="I1084" s="331"/>
      <c r="J1084" s="24" t="s">
        <v>113</v>
      </c>
      <c r="K1084" s="156"/>
      <c r="L1084" s="156" t="s">
        <v>28</v>
      </c>
      <c r="M1084" s="123">
        <v>0</v>
      </c>
    </row>
    <row r="1085" spans="1:13" ht="23.25" thickBot="1">
      <c r="A1085" s="322"/>
      <c r="B1085" s="230" t="s">
        <v>880</v>
      </c>
      <c r="C1085" s="157" t="s">
        <v>879</v>
      </c>
      <c r="D1085" s="171">
        <v>45014</v>
      </c>
      <c r="E1085" s="26"/>
      <c r="F1085" s="158" t="s">
        <v>881</v>
      </c>
      <c r="G1085" s="332"/>
      <c r="H1085" s="333"/>
      <c r="I1085" s="334"/>
      <c r="J1085" s="34" t="s">
        <v>38</v>
      </c>
      <c r="K1085" s="35"/>
      <c r="L1085" s="35" t="s">
        <v>28</v>
      </c>
      <c r="M1085" s="218">
        <v>410</v>
      </c>
    </row>
    <row r="1086" spans="1:13" ht="24" thickTop="1" thickBot="1">
      <c r="A1086" s="320">
        <v>1</v>
      </c>
      <c r="B1086" s="232" t="s">
        <v>19</v>
      </c>
      <c r="C1086" s="233" t="s">
        <v>20</v>
      </c>
      <c r="D1086" s="233" t="s">
        <v>21</v>
      </c>
      <c r="E1086" s="323" t="s">
        <v>22</v>
      </c>
      <c r="F1086" s="323"/>
      <c r="G1086" s="323" t="s">
        <v>12</v>
      </c>
      <c r="H1086" s="324"/>
      <c r="I1086" s="154"/>
      <c r="J1086" s="19" t="s">
        <v>39</v>
      </c>
      <c r="K1086" s="20"/>
      <c r="L1086" s="20"/>
      <c r="M1086" s="21"/>
    </row>
    <row r="1087" spans="1:13" ht="23.25" thickBot="1">
      <c r="A1087" s="321"/>
      <c r="B1087" s="225" t="s">
        <v>873</v>
      </c>
      <c r="C1087" s="121" t="s">
        <v>885</v>
      </c>
      <c r="D1087" s="160">
        <v>44907</v>
      </c>
      <c r="E1087" s="121"/>
      <c r="F1087" s="121" t="s">
        <v>855</v>
      </c>
      <c r="G1087" s="325" t="s">
        <v>887</v>
      </c>
      <c r="H1087" s="326"/>
      <c r="I1087" s="327"/>
      <c r="J1087" s="24" t="s">
        <v>112</v>
      </c>
      <c r="K1087" s="22"/>
      <c r="L1087" s="22" t="s">
        <v>28</v>
      </c>
      <c r="M1087" s="70">
        <v>0</v>
      </c>
    </row>
    <row r="1088" spans="1:13" ht="23.25" thickBot="1">
      <c r="A1088" s="321"/>
      <c r="B1088" s="226" t="s">
        <v>29</v>
      </c>
      <c r="C1088" s="122" t="s">
        <v>30</v>
      </c>
      <c r="D1088" s="122" t="s">
        <v>31</v>
      </c>
      <c r="E1088" s="328" t="s">
        <v>32</v>
      </c>
      <c r="F1088" s="328"/>
      <c r="G1088" s="329"/>
      <c r="H1088" s="330"/>
      <c r="I1088" s="331"/>
      <c r="J1088" s="24" t="s">
        <v>113</v>
      </c>
      <c r="K1088" s="156"/>
      <c r="L1088" s="156" t="s">
        <v>28</v>
      </c>
      <c r="M1088" s="123">
        <v>363.2</v>
      </c>
    </row>
    <row r="1089" spans="1:13" ht="23.25" thickBot="1">
      <c r="A1089" s="322"/>
      <c r="B1089" s="230" t="s">
        <v>886</v>
      </c>
      <c r="C1089" s="157" t="s">
        <v>887</v>
      </c>
      <c r="D1089" s="171">
        <v>44910</v>
      </c>
      <c r="E1089" s="26"/>
      <c r="F1089" s="158" t="s">
        <v>888</v>
      </c>
      <c r="G1089" s="332"/>
      <c r="H1089" s="333"/>
      <c r="I1089" s="334"/>
      <c r="J1089" s="34" t="s">
        <v>38</v>
      </c>
      <c r="K1089" s="35"/>
      <c r="L1089" s="35" t="s">
        <v>28</v>
      </c>
      <c r="M1089" s="218">
        <v>0</v>
      </c>
    </row>
    <row r="1090" spans="1:13" ht="24" thickTop="1" thickBot="1">
      <c r="A1090" s="320">
        <v>2</v>
      </c>
      <c r="B1090" s="232" t="s">
        <v>19</v>
      </c>
      <c r="C1090" s="233" t="s">
        <v>20</v>
      </c>
      <c r="D1090" s="233" t="s">
        <v>21</v>
      </c>
      <c r="E1090" s="323" t="s">
        <v>22</v>
      </c>
      <c r="F1090" s="323"/>
      <c r="G1090" s="323" t="s">
        <v>12</v>
      </c>
      <c r="H1090" s="324"/>
      <c r="I1090" s="154"/>
      <c r="J1090" s="19" t="s">
        <v>39</v>
      </c>
      <c r="K1090" s="20"/>
      <c r="L1090" s="20"/>
      <c r="M1090" s="21"/>
    </row>
    <row r="1091" spans="1:13" ht="23.25" thickBot="1">
      <c r="A1091" s="321"/>
      <c r="B1091" s="225" t="s">
        <v>874</v>
      </c>
      <c r="C1091" s="121" t="s">
        <v>885</v>
      </c>
      <c r="D1091" s="160">
        <v>44907</v>
      </c>
      <c r="E1091" s="121"/>
      <c r="F1091" s="121" t="s">
        <v>855</v>
      </c>
      <c r="G1091" s="325" t="s">
        <v>887</v>
      </c>
      <c r="H1091" s="326"/>
      <c r="I1091" s="327"/>
      <c r="J1091" s="24" t="s">
        <v>112</v>
      </c>
      <c r="K1091" s="22"/>
      <c r="L1091" s="22" t="s">
        <v>28</v>
      </c>
      <c r="M1091" s="70">
        <v>0</v>
      </c>
    </row>
    <row r="1092" spans="1:13" ht="23.25" thickBot="1">
      <c r="A1092" s="321"/>
      <c r="B1092" s="226" t="s">
        <v>29</v>
      </c>
      <c r="C1092" s="122" t="s">
        <v>30</v>
      </c>
      <c r="D1092" s="122" t="s">
        <v>31</v>
      </c>
      <c r="E1092" s="328" t="s">
        <v>32</v>
      </c>
      <c r="F1092" s="328"/>
      <c r="G1092" s="329"/>
      <c r="H1092" s="330"/>
      <c r="I1092" s="331"/>
      <c r="J1092" s="24" t="s">
        <v>113</v>
      </c>
      <c r="K1092" s="156"/>
      <c r="L1092" s="156" t="s">
        <v>28</v>
      </c>
      <c r="M1092" s="123">
        <v>363.2</v>
      </c>
    </row>
    <row r="1093" spans="1:13" ht="23.25" thickBot="1">
      <c r="A1093" s="322"/>
      <c r="B1093" s="230" t="s">
        <v>886</v>
      </c>
      <c r="C1093" s="157" t="s">
        <v>887</v>
      </c>
      <c r="D1093" s="171">
        <v>44910</v>
      </c>
      <c r="E1093" s="26"/>
      <c r="F1093" s="158" t="s">
        <v>888</v>
      </c>
      <c r="G1093" s="332"/>
      <c r="H1093" s="333"/>
      <c r="I1093" s="334"/>
      <c r="J1093" s="34" t="s">
        <v>38</v>
      </c>
      <c r="K1093" s="35"/>
      <c r="L1093" s="35" t="s">
        <v>28</v>
      </c>
      <c r="M1093" s="218">
        <v>0</v>
      </c>
    </row>
    <row r="1094" spans="1:13" ht="24" thickTop="1" thickBot="1">
      <c r="A1094" s="320">
        <v>1</v>
      </c>
      <c r="B1094" s="232" t="s">
        <v>19</v>
      </c>
      <c r="C1094" s="233" t="s">
        <v>20</v>
      </c>
      <c r="D1094" s="233" t="s">
        <v>21</v>
      </c>
      <c r="E1094" s="323" t="s">
        <v>22</v>
      </c>
      <c r="F1094" s="323"/>
      <c r="G1094" s="323" t="s">
        <v>12</v>
      </c>
      <c r="H1094" s="324"/>
      <c r="I1094" s="154"/>
      <c r="J1094" s="19" t="s">
        <v>39</v>
      </c>
      <c r="K1094" s="20"/>
      <c r="L1094" s="20"/>
      <c r="M1094" s="21"/>
    </row>
    <row r="1095" spans="1:13" ht="15.75" thickBot="1">
      <c r="A1095" s="321"/>
      <c r="B1095" s="225" t="s">
        <v>875</v>
      </c>
      <c r="C1095" s="121" t="s">
        <v>890</v>
      </c>
      <c r="D1095" s="160">
        <v>44955</v>
      </c>
      <c r="E1095" s="121"/>
      <c r="F1095" s="121" t="s">
        <v>891</v>
      </c>
      <c r="G1095" s="325" t="s">
        <v>879</v>
      </c>
      <c r="H1095" s="326"/>
      <c r="I1095" s="327"/>
      <c r="J1095" s="24" t="s">
        <v>112</v>
      </c>
      <c r="K1095" s="22"/>
      <c r="L1095" s="22" t="s">
        <v>28</v>
      </c>
      <c r="M1095" s="70">
        <v>645</v>
      </c>
    </row>
    <row r="1096" spans="1:13" ht="23.25" thickBot="1">
      <c r="A1096" s="321"/>
      <c r="B1096" s="226" t="s">
        <v>29</v>
      </c>
      <c r="C1096" s="122" t="s">
        <v>30</v>
      </c>
      <c r="D1096" s="122" t="s">
        <v>31</v>
      </c>
      <c r="E1096" s="328" t="s">
        <v>32</v>
      </c>
      <c r="F1096" s="328"/>
      <c r="G1096" s="329"/>
      <c r="H1096" s="330"/>
      <c r="I1096" s="331"/>
      <c r="J1096" s="24" t="s">
        <v>113</v>
      </c>
      <c r="K1096" s="156"/>
      <c r="L1096" s="156" t="s">
        <v>28</v>
      </c>
      <c r="M1096" s="123">
        <v>449.81</v>
      </c>
    </row>
    <row r="1097" spans="1:13" ht="23.25" thickBot="1">
      <c r="A1097" s="322"/>
      <c r="B1097" s="255" t="s">
        <v>889</v>
      </c>
      <c r="C1097" s="124" t="s">
        <v>879</v>
      </c>
      <c r="D1097" s="125">
        <v>44957</v>
      </c>
      <c r="E1097" s="126"/>
      <c r="F1097" s="275" t="s">
        <v>892</v>
      </c>
      <c r="G1097" s="335"/>
      <c r="H1097" s="336"/>
      <c r="I1097" s="337"/>
      <c r="J1097" s="128" t="s">
        <v>38</v>
      </c>
      <c r="K1097" s="98"/>
      <c r="L1097" s="98" t="s">
        <v>28</v>
      </c>
      <c r="M1097" s="276">
        <v>241.5</v>
      </c>
    </row>
    <row r="1098" spans="1:13" ht="23.25" thickTop="1">
      <c r="A1098" s="551">
        <f>1</f>
        <v>1</v>
      </c>
      <c r="B1098" s="217" t="s">
        <v>19</v>
      </c>
      <c r="C1098" s="217" t="s">
        <v>20</v>
      </c>
      <c r="D1098" s="217" t="s">
        <v>21</v>
      </c>
      <c r="E1098" s="355" t="s">
        <v>22</v>
      </c>
      <c r="F1098" s="355"/>
      <c r="G1098" s="356" t="s">
        <v>12</v>
      </c>
      <c r="H1098" s="357"/>
      <c r="I1098" s="358"/>
      <c r="J1098" s="118" t="s">
        <v>39</v>
      </c>
      <c r="K1098" s="119"/>
      <c r="L1098" s="119"/>
      <c r="M1098" s="120"/>
    </row>
    <row r="1099" spans="1:13" ht="22.5">
      <c r="A1099" s="552"/>
      <c r="B1099" s="121" t="s">
        <v>896</v>
      </c>
      <c r="C1099" s="121" t="s">
        <v>897</v>
      </c>
      <c r="D1099" s="215">
        <v>44881</v>
      </c>
      <c r="E1099" s="121"/>
      <c r="F1099" s="121" t="s">
        <v>898</v>
      </c>
      <c r="G1099" s="325" t="s">
        <v>899</v>
      </c>
      <c r="H1099" s="343"/>
      <c r="I1099" s="344"/>
      <c r="J1099" s="22" t="s">
        <v>33</v>
      </c>
      <c r="K1099" s="22"/>
      <c r="L1099" s="22" t="s">
        <v>28</v>
      </c>
      <c r="M1099" s="23">
        <v>910.2</v>
      </c>
    </row>
    <row r="1100" spans="1:13" ht="22.5">
      <c r="A1100" s="552"/>
      <c r="B1100" s="241" t="s">
        <v>29</v>
      </c>
      <c r="C1100" s="241" t="s">
        <v>30</v>
      </c>
      <c r="D1100" s="241" t="s">
        <v>31</v>
      </c>
      <c r="E1100" s="345" t="s">
        <v>32</v>
      </c>
      <c r="F1100" s="346"/>
      <c r="G1100" s="329"/>
      <c r="H1100" s="330"/>
      <c r="I1100" s="331"/>
      <c r="J1100" s="24" t="s">
        <v>40</v>
      </c>
      <c r="K1100" s="214"/>
      <c r="L1100" s="214"/>
      <c r="M1100" s="25"/>
    </row>
    <row r="1101" spans="1:13" ht="23.25" thickBot="1">
      <c r="A1101" s="553"/>
      <c r="B1101" s="124" t="s">
        <v>900</v>
      </c>
      <c r="C1101" s="124" t="s">
        <v>901</v>
      </c>
      <c r="D1101" s="125">
        <v>44883</v>
      </c>
      <c r="E1101" s="126" t="s">
        <v>36</v>
      </c>
      <c r="F1101" s="127" t="s">
        <v>902</v>
      </c>
      <c r="G1101" s="359"/>
      <c r="H1101" s="360"/>
      <c r="I1101" s="361"/>
      <c r="J1101" s="128" t="s">
        <v>41</v>
      </c>
      <c r="K1101" s="98"/>
      <c r="L1101" s="98"/>
      <c r="M1101" s="129"/>
    </row>
    <row r="1102" spans="1:13" ht="22.5">
      <c r="A1102" s="551">
        <v>2</v>
      </c>
      <c r="B1102" s="217" t="s">
        <v>19</v>
      </c>
      <c r="C1102" s="217" t="s">
        <v>20</v>
      </c>
      <c r="D1102" s="217" t="s">
        <v>21</v>
      </c>
      <c r="E1102" s="355" t="s">
        <v>22</v>
      </c>
      <c r="F1102" s="355"/>
      <c r="G1102" s="356" t="s">
        <v>12</v>
      </c>
      <c r="H1102" s="357"/>
      <c r="I1102" s="358"/>
      <c r="J1102" s="118" t="s">
        <v>39</v>
      </c>
      <c r="K1102" s="119"/>
      <c r="L1102" s="119"/>
      <c r="M1102" s="120"/>
    </row>
    <row r="1103" spans="1:13" ht="22.5">
      <c r="A1103" s="552"/>
      <c r="B1103" s="121" t="s">
        <v>903</v>
      </c>
      <c r="C1103" s="121" t="s">
        <v>904</v>
      </c>
      <c r="D1103" s="215">
        <v>44866</v>
      </c>
      <c r="E1103" s="121"/>
      <c r="F1103" s="121" t="s">
        <v>905</v>
      </c>
      <c r="G1103" s="325" t="s">
        <v>906</v>
      </c>
      <c r="H1103" s="343"/>
      <c r="I1103" s="344"/>
      <c r="J1103" s="22" t="s">
        <v>27</v>
      </c>
      <c r="K1103" s="22"/>
      <c r="L1103" s="22" t="s">
        <v>28</v>
      </c>
      <c r="M1103" s="74">
        <v>1088.74</v>
      </c>
    </row>
    <row r="1104" spans="1:13" ht="22.5">
      <c r="A1104" s="552"/>
      <c r="B1104" s="241" t="s">
        <v>29</v>
      </c>
      <c r="C1104" s="241" t="s">
        <v>30</v>
      </c>
      <c r="D1104" s="241" t="s">
        <v>31</v>
      </c>
      <c r="E1104" s="345" t="s">
        <v>32</v>
      </c>
      <c r="F1104" s="346"/>
      <c r="G1104" s="329"/>
      <c r="H1104" s="330"/>
      <c r="I1104" s="331"/>
      <c r="J1104" s="24" t="s">
        <v>40</v>
      </c>
      <c r="K1104" s="214"/>
      <c r="L1104" s="214"/>
      <c r="M1104" s="25"/>
    </row>
    <row r="1105" spans="1:13" ht="34.5" thickBot="1">
      <c r="A1105" s="553"/>
      <c r="B1105" s="124" t="s">
        <v>907</v>
      </c>
      <c r="C1105" s="124" t="s">
        <v>908</v>
      </c>
      <c r="D1105" s="125">
        <v>44868</v>
      </c>
      <c r="E1105" s="126" t="s">
        <v>36</v>
      </c>
      <c r="F1105" s="127" t="s">
        <v>909</v>
      </c>
      <c r="G1105" s="359"/>
      <c r="H1105" s="360"/>
      <c r="I1105" s="361"/>
      <c r="J1105" s="128" t="s">
        <v>41</v>
      </c>
      <c r="K1105" s="98"/>
      <c r="L1105" s="98"/>
      <c r="M1105" s="129"/>
    </row>
    <row r="1106" spans="1:13" s="152" customFormat="1" ht="22.5">
      <c r="A1106" s="551">
        <f>1</f>
        <v>1</v>
      </c>
      <c r="B1106" s="217" t="s">
        <v>19</v>
      </c>
      <c r="C1106" s="217" t="s">
        <v>20</v>
      </c>
      <c r="D1106" s="217" t="s">
        <v>21</v>
      </c>
      <c r="E1106" s="355" t="s">
        <v>22</v>
      </c>
      <c r="F1106" s="355"/>
      <c r="G1106" s="356" t="s">
        <v>12</v>
      </c>
      <c r="H1106" s="357"/>
      <c r="I1106" s="358"/>
      <c r="J1106" s="118" t="s">
        <v>39</v>
      </c>
      <c r="K1106" s="119"/>
      <c r="L1106" s="119"/>
      <c r="M1106" s="120"/>
    </row>
    <row r="1107" spans="1:13" s="152" customFormat="1" ht="45">
      <c r="A1107" s="552"/>
      <c r="B1107" s="121" t="s">
        <v>910</v>
      </c>
      <c r="C1107" s="121" t="s">
        <v>911</v>
      </c>
      <c r="D1107" s="215">
        <v>44993</v>
      </c>
      <c r="E1107" s="121"/>
      <c r="F1107" s="121" t="s">
        <v>912</v>
      </c>
      <c r="G1107" s="325" t="s">
        <v>913</v>
      </c>
      <c r="H1107" s="343"/>
      <c r="I1107" s="344"/>
      <c r="J1107" s="22" t="s">
        <v>914</v>
      </c>
      <c r="K1107" s="22"/>
      <c r="L1107" s="85" t="s">
        <v>251</v>
      </c>
      <c r="M1107" s="74">
        <v>2779</v>
      </c>
    </row>
    <row r="1108" spans="1:13" s="152" customFormat="1" ht="22.5">
      <c r="A1108" s="552"/>
      <c r="B1108" s="241" t="s">
        <v>29</v>
      </c>
      <c r="C1108" s="241" t="s">
        <v>30</v>
      </c>
      <c r="D1108" s="241" t="s">
        <v>31</v>
      </c>
      <c r="E1108" s="345" t="s">
        <v>32</v>
      </c>
      <c r="F1108" s="346"/>
      <c r="G1108" s="329"/>
      <c r="H1108" s="330"/>
      <c r="I1108" s="331"/>
      <c r="J1108" s="24" t="s">
        <v>915</v>
      </c>
      <c r="K1108" s="214"/>
      <c r="L1108" s="216" t="s">
        <v>251</v>
      </c>
      <c r="M1108" s="219">
        <v>1630</v>
      </c>
    </row>
    <row r="1109" spans="1:13" s="152" customFormat="1" ht="34.5" thickBot="1">
      <c r="A1109" s="553"/>
      <c r="B1109" s="124" t="s">
        <v>916</v>
      </c>
      <c r="C1109" s="124" t="s">
        <v>614</v>
      </c>
      <c r="D1109" s="125">
        <v>45002</v>
      </c>
      <c r="E1109" s="126" t="s">
        <v>36</v>
      </c>
      <c r="F1109" s="127" t="s">
        <v>917</v>
      </c>
      <c r="G1109" s="359"/>
      <c r="H1109" s="360"/>
      <c r="I1109" s="361"/>
      <c r="J1109" s="128" t="s">
        <v>113</v>
      </c>
      <c r="K1109" s="98"/>
      <c r="L1109" s="279" t="s">
        <v>251</v>
      </c>
      <c r="M1109" s="289">
        <v>1983.64</v>
      </c>
    </row>
    <row r="1110" spans="1:13" s="152" customFormat="1" ht="23.25" thickBot="1">
      <c r="A1110" s="551">
        <v>1</v>
      </c>
      <c r="B1110" s="217" t="s">
        <v>19</v>
      </c>
      <c r="C1110" s="217" t="s">
        <v>20</v>
      </c>
      <c r="D1110" s="217" t="s">
        <v>21</v>
      </c>
      <c r="E1110" s="355" t="s">
        <v>22</v>
      </c>
      <c r="F1110" s="355"/>
      <c r="G1110" s="356" t="s">
        <v>12</v>
      </c>
      <c r="H1110" s="357"/>
      <c r="I1110" s="358"/>
      <c r="J1110" s="118" t="s">
        <v>39</v>
      </c>
      <c r="K1110" s="119"/>
      <c r="L1110" s="119"/>
      <c r="M1110" s="120"/>
    </row>
    <row r="1111" spans="1:13" s="152" customFormat="1" ht="57" thickBot="1">
      <c r="A1111" s="551"/>
      <c r="B1111" s="121" t="s">
        <v>918</v>
      </c>
      <c r="C1111" s="121" t="s">
        <v>919</v>
      </c>
      <c r="D1111" s="215">
        <v>44974</v>
      </c>
      <c r="E1111" s="121"/>
      <c r="F1111" s="121" t="s">
        <v>920</v>
      </c>
      <c r="G1111" s="325" t="s">
        <v>921</v>
      </c>
      <c r="H1111" s="343"/>
      <c r="I1111" s="344"/>
      <c r="J1111" s="22" t="s">
        <v>27</v>
      </c>
      <c r="K1111" s="22"/>
      <c r="L1111" s="22" t="s">
        <v>28</v>
      </c>
      <c r="M1111" s="130">
        <v>621</v>
      </c>
    </row>
    <row r="1112" spans="1:13" s="152" customFormat="1" ht="23.25" thickBot="1">
      <c r="A1112" s="551"/>
      <c r="B1112" s="241" t="s">
        <v>29</v>
      </c>
      <c r="C1112" s="241" t="s">
        <v>30</v>
      </c>
      <c r="D1112" s="241" t="s">
        <v>31</v>
      </c>
      <c r="E1112" s="345" t="s">
        <v>32</v>
      </c>
      <c r="F1112" s="346"/>
      <c r="G1112" s="329"/>
      <c r="H1112" s="330"/>
      <c r="I1112" s="331"/>
      <c r="J1112" s="24" t="s">
        <v>113</v>
      </c>
      <c r="K1112" s="214"/>
      <c r="L1112" s="214" t="s">
        <v>28</v>
      </c>
      <c r="M1112" s="179">
        <v>537.71</v>
      </c>
    </row>
    <row r="1113" spans="1:13" s="152" customFormat="1" ht="34.5" thickBot="1">
      <c r="A1113" s="554"/>
      <c r="B1113" s="124" t="s">
        <v>922</v>
      </c>
      <c r="C1113" s="124" t="s">
        <v>921</v>
      </c>
      <c r="D1113" s="125">
        <v>44975</v>
      </c>
      <c r="E1113" s="126" t="s">
        <v>36</v>
      </c>
      <c r="F1113" s="127" t="s">
        <v>923</v>
      </c>
      <c r="G1113" s="359"/>
      <c r="H1113" s="360"/>
      <c r="I1113" s="361"/>
      <c r="J1113" s="128"/>
      <c r="K1113" s="98"/>
      <c r="L1113" s="98"/>
      <c r="M1113" s="129"/>
    </row>
    <row r="1114" spans="1:13" s="152" customFormat="1" ht="23.25" thickBot="1">
      <c r="A1114" s="551">
        <v>1</v>
      </c>
      <c r="B1114" s="217" t="s">
        <v>19</v>
      </c>
      <c r="C1114" s="217" t="s">
        <v>20</v>
      </c>
      <c r="D1114" s="217" t="s">
        <v>21</v>
      </c>
      <c r="E1114" s="355" t="s">
        <v>22</v>
      </c>
      <c r="F1114" s="355"/>
      <c r="G1114" s="355" t="s">
        <v>12</v>
      </c>
      <c r="H1114" s="549"/>
      <c r="I1114" s="278"/>
      <c r="J1114" s="283"/>
      <c r="K1114" s="283"/>
      <c r="L1114" s="283"/>
      <c r="M1114" s="284"/>
    </row>
    <row r="1115" spans="1:13" s="152" customFormat="1" ht="23.25" thickBot="1">
      <c r="A1115" s="551"/>
      <c r="B1115" s="136" t="s">
        <v>924</v>
      </c>
      <c r="C1115" s="136" t="s">
        <v>925</v>
      </c>
      <c r="D1115" s="281">
        <v>44993</v>
      </c>
      <c r="E1115" s="203"/>
      <c r="F1115" s="181" t="s">
        <v>613</v>
      </c>
      <c r="G1115" s="532" t="s">
        <v>926</v>
      </c>
      <c r="H1115" s="533"/>
      <c r="I1115" s="534"/>
      <c r="J1115" s="182" t="s">
        <v>927</v>
      </c>
      <c r="K1115" s="204"/>
      <c r="L1115" s="205" t="s">
        <v>28</v>
      </c>
      <c r="M1115" s="268">
        <v>2859</v>
      </c>
    </row>
    <row r="1116" spans="1:13" s="152" customFormat="1" ht="23.25" thickBot="1">
      <c r="A1116" s="551"/>
      <c r="B1116" s="241" t="s">
        <v>29</v>
      </c>
      <c r="C1116" s="241" t="s">
        <v>30</v>
      </c>
      <c r="D1116" s="241" t="s">
        <v>31</v>
      </c>
      <c r="E1116" s="328" t="s">
        <v>32</v>
      </c>
      <c r="F1116" s="328"/>
      <c r="G1116" s="329"/>
      <c r="H1116" s="330"/>
      <c r="I1116" s="331"/>
      <c r="J1116" s="184" t="s">
        <v>928</v>
      </c>
      <c r="K1116" s="205"/>
      <c r="L1116" s="206" t="s">
        <v>28</v>
      </c>
      <c r="M1116" s="269">
        <v>1983.64</v>
      </c>
    </row>
    <row r="1117" spans="1:13" s="152" customFormat="1" ht="39.75" customHeight="1" thickBot="1">
      <c r="A1117" s="551"/>
      <c r="B1117" s="136" t="s">
        <v>929</v>
      </c>
      <c r="C1117" s="290" t="s">
        <v>614</v>
      </c>
      <c r="D1117" s="291">
        <v>45002</v>
      </c>
      <c r="E1117" s="282"/>
      <c r="F1117" s="213" t="s">
        <v>917</v>
      </c>
      <c r="G1117" s="362"/>
      <c r="H1117" s="363"/>
      <c r="I1117" s="364"/>
      <c r="J1117" s="292" t="s">
        <v>38</v>
      </c>
      <c r="K1117" s="206"/>
      <c r="L1117" s="206" t="s">
        <v>28</v>
      </c>
      <c r="M1117" s="293">
        <v>1550</v>
      </c>
    </row>
    <row r="1118" spans="1:13" s="152" customFormat="1" ht="23.25" thickBot="1">
      <c r="A1118" s="551">
        <v>1</v>
      </c>
      <c r="B1118" s="217" t="s">
        <v>19</v>
      </c>
      <c r="C1118" s="217" t="s">
        <v>20</v>
      </c>
      <c r="D1118" s="217" t="s">
        <v>21</v>
      </c>
      <c r="E1118" s="355" t="s">
        <v>22</v>
      </c>
      <c r="F1118" s="355"/>
      <c r="G1118" s="355" t="s">
        <v>12</v>
      </c>
      <c r="H1118" s="549"/>
      <c r="I1118" s="278"/>
      <c r="J1118" s="283"/>
      <c r="K1118" s="283"/>
      <c r="L1118" s="283"/>
      <c r="M1118" s="284"/>
    </row>
    <row r="1119" spans="1:13" s="152" customFormat="1" ht="23.25" thickBot="1">
      <c r="A1119" s="551"/>
      <c r="B1119" s="136" t="s">
        <v>930</v>
      </c>
      <c r="C1119" s="136" t="s">
        <v>931</v>
      </c>
      <c r="D1119" s="180">
        <v>44994</v>
      </c>
      <c r="E1119" s="203"/>
      <c r="F1119" s="181" t="s">
        <v>613</v>
      </c>
      <c r="G1119" s="532" t="s">
        <v>932</v>
      </c>
      <c r="H1119" s="533"/>
      <c r="I1119" s="534"/>
      <c r="J1119" s="182" t="s">
        <v>112</v>
      </c>
      <c r="K1119" s="204"/>
      <c r="L1119" s="205" t="s">
        <v>28</v>
      </c>
      <c r="M1119" s="268">
        <v>2779</v>
      </c>
    </row>
    <row r="1120" spans="1:13" s="152" customFormat="1" ht="23.25" thickBot="1">
      <c r="A1120" s="551"/>
      <c r="B1120" s="241" t="s">
        <v>29</v>
      </c>
      <c r="C1120" s="241" t="s">
        <v>30</v>
      </c>
      <c r="D1120" s="241" t="s">
        <v>31</v>
      </c>
      <c r="E1120" s="328" t="s">
        <v>32</v>
      </c>
      <c r="F1120" s="328"/>
      <c r="G1120" s="329"/>
      <c r="H1120" s="330"/>
      <c r="I1120" s="331"/>
      <c r="J1120" s="184" t="s">
        <v>113</v>
      </c>
      <c r="K1120" s="205"/>
      <c r="L1120" s="206" t="s">
        <v>28</v>
      </c>
      <c r="M1120" s="269">
        <v>2063.64</v>
      </c>
    </row>
    <row r="1121" spans="1:13" s="152" customFormat="1" ht="34.5" thickBot="1">
      <c r="A1121" s="554"/>
      <c r="B1121" s="285" t="s">
        <v>933</v>
      </c>
      <c r="C1121" s="285" t="s">
        <v>614</v>
      </c>
      <c r="D1121" s="294">
        <v>45001</v>
      </c>
      <c r="E1121" s="295" t="s">
        <v>36</v>
      </c>
      <c r="F1121" s="296" t="s">
        <v>934</v>
      </c>
      <c r="G1121" s="335"/>
      <c r="H1121" s="336"/>
      <c r="I1121" s="337"/>
      <c r="J1121" s="286" t="s">
        <v>38</v>
      </c>
      <c r="K1121" s="287"/>
      <c r="L1121" s="287" t="s">
        <v>28</v>
      </c>
      <c r="M1121" s="288">
        <v>1550</v>
      </c>
    </row>
    <row r="1127" spans="1:13">
      <c r="L1127">
        <v>254</v>
      </c>
      <c r="M1127" t="s">
        <v>894</v>
      </c>
    </row>
    <row r="1128" spans="1:13">
      <c r="L1128">
        <v>15</v>
      </c>
      <c r="M1128" t="s">
        <v>893</v>
      </c>
    </row>
    <row r="1129" spans="1:13">
      <c r="L1129" s="220">
        <f>SUM(L1127:L1128)</f>
        <v>269</v>
      </c>
      <c r="M1129" s="220" t="s">
        <v>895</v>
      </c>
    </row>
  </sheetData>
  <mergeCells count="1859">
    <mergeCell ref="A1114:A1117"/>
    <mergeCell ref="E1114:F1114"/>
    <mergeCell ref="G1114:H1114"/>
    <mergeCell ref="G1115:I1115"/>
    <mergeCell ref="E1116:F1116"/>
    <mergeCell ref="G1116:I1116"/>
    <mergeCell ref="G1117:I1117"/>
    <mergeCell ref="A1118:A1121"/>
    <mergeCell ref="E1118:F1118"/>
    <mergeCell ref="G1118:H1118"/>
    <mergeCell ref="G1119:I1119"/>
    <mergeCell ref="E1120:F1120"/>
    <mergeCell ref="G1120:I1120"/>
    <mergeCell ref="G1121:I1121"/>
    <mergeCell ref="A1102:A1105"/>
    <mergeCell ref="E1102:F1102"/>
    <mergeCell ref="G1102:I1102"/>
    <mergeCell ref="G1103:I1103"/>
    <mergeCell ref="E1104:F1104"/>
    <mergeCell ref="G1104:I1105"/>
    <mergeCell ref="A1106:A1109"/>
    <mergeCell ref="E1106:F1106"/>
    <mergeCell ref="G1106:I1106"/>
    <mergeCell ref="G1107:I1107"/>
    <mergeCell ref="E1108:F1108"/>
    <mergeCell ref="G1108:I1109"/>
    <mergeCell ref="A1110:A1113"/>
    <mergeCell ref="E1110:F1110"/>
    <mergeCell ref="G1110:I1110"/>
    <mergeCell ref="G1111:I1111"/>
    <mergeCell ref="E1112:F1112"/>
    <mergeCell ref="G1112:I1113"/>
    <mergeCell ref="A1098:A1101"/>
    <mergeCell ref="E1098:F1098"/>
    <mergeCell ref="G1098:I1098"/>
    <mergeCell ref="G1099:I1099"/>
    <mergeCell ref="E1100:F1100"/>
    <mergeCell ref="G1100:I1101"/>
    <mergeCell ref="A994:A997"/>
    <mergeCell ref="E994:F994"/>
    <mergeCell ref="G994:H994"/>
    <mergeCell ref="G995:I995"/>
    <mergeCell ref="E996:F996"/>
    <mergeCell ref="G996:I996"/>
    <mergeCell ref="G997:I997"/>
    <mergeCell ref="A986:A989"/>
    <mergeCell ref="E986:F986"/>
    <mergeCell ref="G986:H986"/>
    <mergeCell ref="G987:I987"/>
    <mergeCell ref="E988:F988"/>
    <mergeCell ref="G988:I988"/>
    <mergeCell ref="G989:I989"/>
    <mergeCell ref="A990:A993"/>
    <mergeCell ref="E990:F990"/>
    <mergeCell ref="G990:H990"/>
    <mergeCell ref="G991:I991"/>
    <mergeCell ref="E992:F992"/>
    <mergeCell ref="G992:I992"/>
    <mergeCell ref="G993:I993"/>
    <mergeCell ref="A1010:A1013"/>
    <mergeCell ref="E1010:F1010"/>
    <mergeCell ref="G1010:H1010"/>
    <mergeCell ref="G1011:I1011"/>
    <mergeCell ref="E1012:F1012"/>
    <mergeCell ref="A978:A981"/>
    <mergeCell ref="E978:F978"/>
    <mergeCell ref="G978:H978"/>
    <mergeCell ref="G979:I979"/>
    <mergeCell ref="E980:F980"/>
    <mergeCell ref="G980:I980"/>
    <mergeCell ref="G981:I981"/>
    <mergeCell ref="A982:A985"/>
    <mergeCell ref="E982:F982"/>
    <mergeCell ref="G982:H982"/>
    <mergeCell ref="G983:I983"/>
    <mergeCell ref="E984:F984"/>
    <mergeCell ref="G984:I984"/>
    <mergeCell ref="G985:I985"/>
    <mergeCell ref="A970:A973"/>
    <mergeCell ref="E970:F970"/>
    <mergeCell ref="G970:H970"/>
    <mergeCell ref="G971:I971"/>
    <mergeCell ref="E972:F972"/>
    <mergeCell ref="G972:I972"/>
    <mergeCell ref="G973:I973"/>
    <mergeCell ref="A974:A977"/>
    <mergeCell ref="E974:F974"/>
    <mergeCell ref="G974:H974"/>
    <mergeCell ref="G975:I975"/>
    <mergeCell ref="E976:F976"/>
    <mergeCell ref="G976:I976"/>
    <mergeCell ref="G977:I977"/>
    <mergeCell ref="A962:A965"/>
    <mergeCell ref="E962:F962"/>
    <mergeCell ref="G962:H962"/>
    <mergeCell ref="G963:I963"/>
    <mergeCell ref="E964:F964"/>
    <mergeCell ref="G964:I964"/>
    <mergeCell ref="G965:I965"/>
    <mergeCell ref="A966:A969"/>
    <mergeCell ref="E966:F966"/>
    <mergeCell ref="G966:H966"/>
    <mergeCell ref="G967:I967"/>
    <mergeCell ref="E968:F968"/>
    <mergeCell ref="G968:I968"/>
    <mergeCell ref="G969:I969"/>
    <mergeCell ref="A954:A957"/>
    <mergeCell ref="E954:F954"/>
    <mergeCell ref="G954:I954"/>
    <mergeCell ref="G955:I955"/>
    <mergeCell ref="E956:F956"/>
    <mergeCell ref="G956:I957"/>
    <mergeCell ref="A958:A961"/>
    <mergeCell ref="E958:F958"/>
    <mergeCell ref="G958:H958"/>
    <mergeCell ref="G959:I959"/>
    <mergeCell ref="E960:F960"/>
    <mergeCell ref="G960:I960"/>
    <mergeCell ref="G961:I961"/>
    <mergeCell ref="A946:A949"/>
    <mergeCell ref="E946:F946"/>
    <mergeCell ref="G946:I946"/>
    <mergeCell ref="G947:I947"/>
    <mergeCell ref="E948:F948"/>
    <mergeCell ref="G948:I949"/>
    <mergeCell ref="A950:A953"/>
    <mergeCell ref="E950:F950"/>
    <mergeCell ref="G950:I950"/>
    <mergeCell ref="G951:I951"/>
    <mergeCell ref="E952:F952"/>
    <mergeCell ref="G952:I953"/>
    <mergeCell ref="A938:A941"/>
    <mergeCell ref="E938:F938"/>
    <mergeCell ref="G938:H938"/>
    <mergeCell ref="G939:I939"/>
    <mergeCell ref="E940:F940"/>
    <mergeCell ref="G940:I940"/>
    <mergeCell ref="G941:I941"/>
    <mergeCell ref="A942:A945"/>
    <mergeCell ref="E942:F942"/>
    <mergeCell ref="G942:H942"/>
    <mergeCell ref="G943:I943"/>
    <mergeCell ref="E944:F944"/>
    <mergeCell ref="G944:I944"/>
    <mergeCell ref="G945:I945"/>
    <mergeCell ref="A930:A933"/>
    <mergeCell ref="E930:F930"/>
    <mergeCell ref="G930:H930"/>
    <mergeCell ref="G931:I931"/>
    <mergeCell ref="E932:F932"/>
    <mergeCell ref="G932:I932"/>
    <mergeCell ref="G933:I933"/>
    <mergeCell ref="A934:A937"/>
    <mergeCell ref="E934:F934"/>
    <mergeCell ref="G934:H934"/>
    <mergeCell ref="G935:I935"/>
    <mergeCell ref="E936:F936"/>
    <mergeCell ref="G936:I936"/>
    <mergeCell ref="G937:I937"/>
    <mergeCell ref="A922:A925"/>
    <mergeCell ref="E922:F922"/>
    <mergeCell ref="G922:H922"/>
    <mergeCell ref="G923:I923"/>
    <mergeCell ref="E924:F924"/>
    <mergeCell ref="G924:I924"/>
    <mergeCell ref="G925:I925"/>
    <mergeCell ref="A926:A929"/>
    <mergeCell ref="E926:F926"/>
    <mergeCell ref="G926:H926"/>
    <mergeCell ref="G927:I927"/>
    <mergeCell ref="E928:F928"/>
    <mergeCell ref="G928:I928"/>
    <mergeCell ref="G929:I929"/>
    <mergeCell ref="A914:A917"/>
    <mergeCell ref="E914:F914"/>
    <mergeCell ref="G914:H914"/>
    <mergeCell ref="G915:I915"/>
    <mergeCell ref="E916:F916"/>
    <mergeCell ref="G916:I916"/>
    <mergeCell ref="G917:I917"/>
    <mergeCell ref="A918:A921"/>
    <mergeCell ref="E918:F918"/>
    <mergeCell ref="G918:H918"/>
    <mergeCell ref="G919:I919"/>
    <mergeCell ref="E920:F920"/>
    <mergeCell ref="G920:I920"/>
    <mergeCell ref="G921:I921"/>
    <mergeCell ref="A906:A909"/>
    <mergeCell ref="E906:F906"/>
    <mergeCell ref="G906:H906"/>
    <mergeCell ref="G907:I907"/>
    <mergeCell ref="E908:F908"/>
    <mergeCell ref="G908:I908"/>
    <mergeCell ref="G909:I909"/>
    <mergeCell ref="A910:A913"/>
    <mergeCell ref="E910:F910"/>
    <mergeCell ref="G910:H910"/>
    <mergeCell ref="G911:I911"/>
    <mergeCell ref="E912:F912"/>
    <mergeCell ref="G912:I912"/>
    <mergeCell ref="G913:I913"/>
    <mergeCell ref="A898:A901"/>
    <mergeCell ref="E898:F898"/>
    <mergeCell ref="G898:H898"/>
    <mergeCell ref="G899:I899"/>
    <mergeCell ref="E900:F900"/>
    <mergeCell ref="G900:I900"/>
    <mergeCell ref="G901:I901"/>
    <mergeCell ref="A902:A905"/>
    <mergeCell ref="E902:F902"/>
    <mergeCell ref="G902:H902"/>
    <mergeCell ref="G903:I903"/>
    <mergeCell ref="E904:F904"/>
    <mergeCell ref="G904:I904"/>
    <mergeCell ref="G905:I905"/>
    <mergeCell ref="A890:A893"/>
    <mergeCell ref="E890:F890"/>
    <mergeCell ref="G890:H890"/>
    <mergeCell ref="G891:I891"/>
    <mergeCell ref="E892:F892"/>
    <mergeCell ref="G892:I892"/>
    <mergeCell ref="G893:I893"/>
    <mergeCell ref="A894:A897"/>
    <mergeCell ref="E894:F894"/>
    <mergeCell ref="G894:H894"/>
    <mergeCell ref="G895:I895"/>
    <mergeCell ref="E896:F896"/>
    <mergeCell ref="G896:I896"/>
    <mergeCell ref="G897:I897"/>
    <mergeCell ref="A880:A884"/>
    <mergeCell ref="E880:F880"/>
    <mergeCell ref="G880:H880"/>
    <mergeCell ref="G881:I881"/>
    <mergeCell ref="E882:F882"/>
    <mergeCell ref="G882:I882"/>
    <mergeCell ref="G884:I884"/>
    <mergeCell ref="A885:A889"/>
    <mergeCell ref="E885:F885"/>
    <mergeCell ref="G885:H885"/>
    <mergeCell ref="G886:I886"/>
    <mergeCell ref="E887:F887"/>
    <mergeCell ref="G887:I887"/>
    <mergeCell ref="G889:I889"/>
    <mergeCell ref="A870:A874"/>
    <mergeCell ref="E870:F870"/>
    <mergeCell ref="G870:H870"/>
    <mergeCell ref="G871:I871"/>
    <mergeCell ref="E872:F872"/>
    <mergeCell ref="G872:I872"/>
    <mergeCell ref="G874:I874"/>
    <mergeCell ref="A875:A879"/>
    <mergeCell ref="E875:F875"/>
    <mergeCell ref="G875:H875"/>
    <mergeCell ref="G876:I876"/>
    <mergeCell ref="E877:F877"/>
    <mergeCell ref="G877:I877"/>
    <mergeCell ref="G879:I879"/>
    <mergeCell ref="A860:A864"/>
    <mergeCell ref="E860:F860"/>
    <mergeCell ref="G860:H860"/>
    <mergeCell ref="G861:I861"/>
    <mergeCell ref="E862:F862"/>
    <mergeCell ref="G862:I862"/>
    <mergeCell ref="G864:I864"/>
    <mergeCell ref="A865:A869"/>
    <mergeCell ref="E865:F865"/>
    <mergeCell ref="G865:H865"/>
    <mergeCell ref="G866:I866"/>
    <mergeCell ref="E867:F867"/>
    <mergeCell ref="G867:I867"/>
    <mergeCell ref="G869:I869"/>
    <mergeCell ref="A850:A854"/>
    <mergeCell ref="E850:F850"/>
    <mergeCell ref="G850:H850"/>
    <mergeCell ref="G851:I851"/>
    <mergeCell ref="E852:F852"/>
    <mergeCell ref="G852:I852"/>
    <mergeCell ref="G854:I854"/>
    <mergeCell ref="A855:A859"/>
    <mergeCell ref="E855:F855"/>
    <mergeCell ref="G855:H855"/>
    <mergeCell ref="G856:I856"/>
    <mergeCell ref="E857:F857"/>
    <mergeCell ref="G857:I857"/>
    <mergeCell ref="G859:I859"/>
    <mergeCell ref="A840:A844"/>
    <mergeCell ref="E840:F840"/>
    <mergeCell ref="G840:H840"/>
    <mergeCell ref="G841:I841"/>
    <mergeCell ref="E842:F842"/>
    <mergeCell ref="G842:I842"/>
    <mergeCell ref="G844:I844"/>
    <mergeCell ref="A845:A849"/>
    <mergeCell ref="E845:F845"/>
    <mergeCell ref="G845:H845"/>
    <mergeCell ref="G846:I846"/>
    <mergeCell ref="E847:F847"/>
    <mergeCell ref="G847:I847"/>
    <mergeCell ref="G849:I849"/>
    <mergeCell ref="A830:A834"/>
    <mergeCell ref="E830:F830"/>
    <mergeCell ref="G830:H830"/>
    <mergeCell ref="G831:I831"/>
    <mergeCell ref="E832:F832"/>
    <mergeCell ref="G832:I832"/>
    <mergeCell ref="G834:I834"/>
    <mergeCell ref="A835:A839"/>
    <mergeCell ref="E835:F835"/>
    <mergeCell ref="G835:H835"/>
    <mergeCell ref="G836:I836"/>
    <mergeCell ref="E837:F837"/>
    <mergeCell ref="G837:I837"/>
    <mergeCell ref="G839:I839"/>
    <mergeCell ref="A821:A824"/>
    <mergeCell ref="E821:F821"/>
    <mergeCell ref="G821:H821"/>
    <mergeCell ref="G822:I822"/>
    <mergeCell ref="E823:F823"/>
    <mergeCell ref="G823:I823"/>
    <mergeCell ref="G824:I824"/>
    <mergeCell ref="A825:A829"/>
    <mergeCell ref="E825:F825"/>
    <mergeCell ref="G825:H825"/>
    <mergeCell ref="G826:I826"/>
    <mergeCell ref="E827:F827"/>
    <mergeCell ref="G827:I827"/>
    <mergeCell ref="G829:I829"/>
    <mergeCell ref="A813:A816"/>
    <mergeCell ref="E813:F813"/>
    <mergeCell ref="G813:H813"/>
    <mergeCell ref="G814:I814"/>
    <mergeCell ref="E815:F815"/>
    <mergeCell ref="G815:I815"/>
    <mergeCell ref="G816:I816"/>
    <mergeCell ref="A817:A820"/>
    <mergeCell ref="E817:F817"/>
    <mergeCell ref="G817:H817"/>
    <mergeCell ref="G818:I818"/>
    <mergeCell ref="E819:F819"/>
    <mergeCell ref="G819:I819"/>
    <mergeCell ref="G820:I820"/>
    <mergeCell ref="A805:A808"/>
    <mergeCell ref="E805:F805"/>
    <mergeCell ref="G805:H805"/>
    <mergeCell ref="G806:I806"/>
    <mergeCell ref="E807:F807"/>
    <mergeCell ref="G807:I807"/>
    <mergeCell ref="G808:I808"/>
    <mergeCell ref="A809:A812"/>
    <mergeCell ref="E809:F809"/>
    <mergeCell ref="G809:H809"/>
    <mergeCell ref="G810:I810"/>
    <mergeCell ref="E811:F811"/>
    <mergeCell ref="G811:I811"/>
    <mergeCell ref="G812:I812"/>
    <mergeCell ref="A797:A800"/>
    <mergeCell ref="E797:F797"/>
    <mergeCell ref="G797:H797"/>
    <mergeCell ref="G798:I798"/>
    <mergeCell ref="E799:F799"/>
    <mergeCell ref="G799:I799"/>
    <mergeCell ref="G800:I800"/>
    <mergeCell ref="A801:A804"/>
    <mergeCell ref="E801:F801"/>
    <mergeCell ref="G801:H801"/>
    <mergeCell ref="G802:I802"/>
    <mergeCell ref="E803:F803"/>
    <mergeCell ref="G803:I803"/>
    <mergeCell ref="G804:I804"/>
    <mergeCell ref="A789:A792"/>
    <mergeCell ref="E789:F789"/>
    <mergeCell ref="G789:H789"/>
    <mergeCell ref="G790:I790"/>
    <mergeCell ref="E791:F791"/>
    <mergeCell ref="G791:I791"/>
    <mergeCell ref="G792:I792"/>
    <mergeCell ref="A793:A796"/>
    <mergeCell ref="E793:F793"/>
    <mergeCell ref="G793:H793"/>
    <mergeCell ref="G794:I794"/>
    <mergeCell ref="E795:F795"/>
    <mergeCell ref="G795:I795"/>
    <mergeCell ref="G796:I796"/>
    <mergeCell ref="A781:A784"/>
    <mergeCell ref="E781:F781"/>
    <mergeCell ref="G781:H781"/>
    <mergeCell ref="G782:I782"/>
    <mergeCell ref="E783:F783"/>
    <mergeCell ref="G783:I783"/>
    <mergeCell ref="C784:E784"/>
    <mergeCell ref="G784:I784"/>
    <mergeCell ref="A785:A788"/>
    <mergeCell ref="E785:F785"/>
    <mergeCell ref="G785:H785"/>
    <mergeCell ref="G786:I786"/>
    <mergeCell ref="E787:F787"/>
    <mergeCell ref="G787:I787"/>
    <mergeCell ref="G788:I788"/>
    <mergeCell ref="A773:A776"/>
    <mergeCell ref="E773:F773"/>
    <mergeCell ref="G773:H773"/>
    <mergeCell ref="G774:I774"/>
    <mergeCell ref="E775:F775"/>
    <mergeCell ref="G775:I775"/>
    <mergeCell ref="G776:I776"/>
    <mergeCell ref="A777:A780"/>
    <mergeCell ref="E777:F777"/>
    <mergeCell ref="G777:H777"/>
    <mergeCell ref="G778:I778"/>
    <mergeCell ref="E779:F779"/>
    <mergeCell ref="G779:I779"/>
    <mergeCell ref="G780:I780"/>
    <mergeCell ref="A765:A768"/>
    <mergeCell ref="E765:F765"/>
    <mergeCell ref="G765:H765"/>
    <mergeCell ref="G766:I766"/>
    <mergeCell ref="E767:F767"/>
    <mergeCell ref="G767:I767"/>
    <mergeCell ref="G768:I768"/>
    <mergeCell ref="A769:A772"/>
    <mergeCell ref="E769:F769"/>
    <mergeCell ref="G769:H769"/>
    <mergeCell ref="G770:I770"/>
    <mergeCell ref="E771:F771"/>
    <mergeCell ref="G771:I771"/>
    <mergeCell ref="G772:I772"/>
    <mergeCell ref="A757:A760"/>
    <mergeCell ref="E757:F757"/>
    <mergeCell ref="G757:H757"/>
    <mergeCell ref="G758:I758"/>
    <mergeCell ref="E759:F759"/>
    <mergeCell ref="G759:I759"/>
    <mergeCell ref="G760:I760"/>
    <mergeCell ref="A761:A764"/>
    <mergeCell ref="E761:F761"/>
    <mergeCell ref="G761:H761"/>
    <mergeCell ref="G762:I762"/>
    <mergeCell ref="E763:F763"/>
    <mergeCell ref="G763:I763"/>
    <mergeCell ref="G764:I764"/>
    <mergeCell ref="A749:A752"/>
    <mergeCell ref="E749:F749"/>
    <mergeCell ref="G749:H749"/>
    <mergeCell ref="G750:I750"/>
    <mergeCell ref="E751:F751"/>
    <mergeCell ref="G751:I751"/>
    <mergeCell ref="G752:I752"/>
    <mergeCell ref="A753:A756"/>
    <mergeCell ref="E753:F753"/>
    <mergeCell ref="G753:H753"/>
    <mergeCell ref="G754:I754"/>
    <mergeCell ref="E755:F755"/>
    <mergeCell ref="G755:I755"/>
    <mergeCell ref="G756:I756"/>
    <mergeCell ref="A741:A744"/>
    <mergeCell ref="E741:F741"/>
    <mergeCell ref="G741:H741"/>
    <mergeCell ref="G742:I742"/>
    <mergeCell ref="E743:F743"/>
    <mergeCell ref="G743:I743"/>
    <mergeCell ref="G744:I744"/>
    <mergeCell ref="A745:A748"/>
    <mergeCell ref="E745:F745"/>
    <mergeCell ref="G745:H745"/>
    <mergeCell ref="G746:I746"/>
    <mergeCell ref="E747:F747"/>
    <mergeCell ref="G747:I747"/>
    <mergeCell ref="G748:I748"/>
    <mergeCell ref="A733:A736"/>
    <mergeCell ref="E733:F733"/>
    <mergeCell ref="G733:H733"/>
    <mergeCell ref="G734:I734"/>
    <mergeCell ref="E735:F735"/>
    <mergeCell ref="G735:I735"/>
    <mergeCell ref="G736:I736"/>
    <mergeCell ref="A737:A740"/>
    <mergeCell ref="E737:F737"/>
    <mergeCell ref="G737:H737"/>
    <mergeCell ref="G738:I738"/>
    <mergeCell ref="E739:F739"/>
    <mergeCell ref="G739:I739"/>
    <mergeCell ref="G740:I740"/>
    <mergeCell ref="A725:A728"/>
    <mergeCell ref="E725:F725"/>
    <mergeCell ref="G725:H725"/>
    <mergeCell ref="G726:I726"/>
    <mergeCell ref="E727:F727"/>
    <mergeCell ref="G727:I727"/>
    <mergeCell ref="G728:I728"/>
    <mergeCell ref="A729:A732"/>
    <mergeCell ref="E729:F729"/>
    <mergeCell ref="G729:H729"/>
    <mergeCell ref="G730:I730"/>
    <mergeCell ref="E731:F731"/>
    <mergeCell ref="G731:I731"/>
    <mergeCell ref="C732:E732"/>
    <mergeCell ref="G732:I732"/>
    <mergeCell ref="A717:A720"/>
    <mergeCell ref="E717:F717"/>
    <mergeCell ref="G717:H717"/>
    <mergeCell ref="G718:I718"/>
    <mergeCell ref="E719:F719"/>
    <mergeCell ref="G719:I719"/>
    <mergeCell ref="G720:I720"/>
    <mergeCell ref="A721:A724"/>
    <mergeCell ref="E721:F721"/>
    <mergeCell ref="G721:H721"/>
    <mergeCell ref="G722:I722"/>
    <mergeCell ref="E723:F723"/>
    <mergeCell ref="G723:I723"/>
    <mergeCell ref="G724:I724"/>
    <mergeCell ref="A709:A712"/>
    <mergeCell ref="E709:F709"/>
    <mergeCell ref="G709:H709"/>
    <mergeCell ref="G710:I710"/>
    <mergeCell ref="E711:F711"/>
    <mergeCell ref="G711:I711"/>
    <mergeCell ref="G712:I712"/>
    <mergeCell ref="A713:A716"/>
    <mergeCell ref="E713:F713"/>
    <mergeCell ref="G713:H713"/>
    <mergeCell ref="G714:I714"/>
    <mergeCell ref="E715:F715"/>
    <mergeCell ref="G715:I715"/>
    <mergeCell ref="G716:I716"/>
    <mergeCell ref="A701:A704"/>
    <mergeCell ref="E701:F701"/>
    <mergeCell ref="G701:H701"/>
    <mergeCell ref="G702:I702"/>
    <mergeCell ref="E703:F703"/>
    <mergeCell ref="G703:I703"/>
    <mergeCell ref="G704:I704"/>
    <mergeCell ref="A705:A708"/>
    <mergeCell ref="E705:F705"/>
    <mergeCell ref="G705:H705"/>
    <mergeCell ref="G706:I706"/>
    <mergeCell ref="E707:F707"/>
    <mergeCell ref="G707:I707"/>
    <mergeCell ref="G708:I708"/>
    <mergeCell ref="A693:A696"/>
    <mergeCell ref="E693:F693"/>
    <mergeCell ref="G693:H693"/>
    <mergeCell ref="G694:I694"/>
    <mergeCell ref="E695:F695"/>
    <mergeCell ref="G695:I695"/>
    <mergeCell ref="G696:I696"/>
    <mergeCell ref="A697:A700"/>
    <mergeCell ref="E697:F697"/>
    <mergeCell ref="G697:H697"/>
    <mergeCell ref="G698:I698"/>
    <mergeCell ref="E699:F699"/>
    <mergeCell ref="G699:I699"/>
    <mergeCell ref="G700:I700"/>
    <mergeCell ref="A685:A688"/>
    <mergeCell ref="E685:F685"/>
    <mergeCell ref="G685:H685"/>
    <mergeCell ref="G686:I686"/>
    <mergeCell ref="E687:F687"/>
    <mergeCell ref="G687:I687"/>
    <mergeCell ref="G688:I688"/>
    <mergeCell ref="A689:A692"/>
    <mergeCell ref="E689:F689"/>
    <mergeCell ref="G689:H689"/>
    <mergeCell ref="G690:I690"/>
    <mergeCell ref="E691:F691"/>
    <mergeCell ref="G691:I691"/>
    <mergeCell ref="G692:I692"/>
    <mergeCell ref="A677:A680"/>
    <mergeCell ref="E677:F677"/>
    <mergeCell ref="G677:H677"/>
    <mergeCell ref="G678:I678"/>
    <mergeCell ref="E679:F679"/>
    <mergeCell ref="G679:I679"/>
    <mergeCell ref="G680:I680"/>
    <mergeCell ref="A681:A684"/>
    <mergeCell ref="E681:F681"/>
    <mergeCell ref="G681:H681"/>
    <mergeCell ref="G682:I682"/>
    <mergeCell ref="E683:F683"/>
    <mergeCell ref="G683:I683"/>
    <mergeCell ref="G684:I684"/>
    <mergeCell ref="A669:A672"/>
    <mergeCell ref="E669:F669"/>
    <mergeCell ref="G669:H669"/>
    <mergeCell ref="G670:I670"/>
    <mergeCell ref="E671:F671"/>
    <mergeCell ref="G671:I671"/>
    <mergeCell ref="G672:I672"/>
    <mergeCell ref="A673:A676"/>
    <mergeCell ref="E673:F673"/>
    <mergeCell ref="G673:H673"/>
    <mergeCell ref="G674:I674"/>
    <mergeCell ref="E675:F675"/>
    <mergeCell ref="G675:I675"/>
    <mergeCell ref="G676:I676"/>
    <mergeCell ref="A661:A664"/>
    <mergeCell ref="E661:F661"/>
    <mergeCell ref="G661:H661"/>
    <mergeCell ref="G662:I662"/>
    <mergeCell ref="E663:F663"/>
    <mergeCell ref="G663:I663"/>
    <mergeCell ref="G664:I664"/>
    <mergeCell ref="A665:A668"/>
    <mergeCell ref="E665:F665"/>
    <mergeCell ref="G665:H665"/>
    <mergeCell ref="G666:I666"/>
    <mergeCell ref="E667:F667"/>
    <mergeCell ref="G667:I667"/>
    <mergeCell ref="G668:I668"/>
    <mergeCell ref="A653:A656"/>
    <mergeCell ref="E653:F653"/>
    <mergeCell ref="G653:H653"/>
    <mergeCell ref="G654:I654"/>
    <mergeCell ref="E655:F655"/>
    <mergeCell ref="G655:I655"/>
    <mergeCell ref="G656:I656"/>
    <mergeCell ref="A657:A660"/>
    <mergeCell ref="E657:F657"/>
    <mergeCell ref="G657:H657"/>
    <mergeCell ref="G658:I658"/>
    <mergeCell ref="E659:F659"/>
    <mergeCell ref="G659:I659"/>
    <mergeCell ref="G660:I660"/>
    <mergeCell ref="A645:A648"/>
    <mergeCell ref="E645:F645"/>
    <mergeCell ref="G645:H645"/>
    <mergeCell ref="G646:I646"/>
    <mergeCell ref="E647:F647"/>
    <mergeCell ref="G647:I648"/>
    <mergeCell ref="A649:A652"/>
    <mergeCell ref="E649:F649"/>
    <mergeCell ref="G649:H649"/>
    <mergeCell ref="G650:I650"/>
    <mergeCell ref="E651:F651"/>
    <mergeCell ref="G651:I651"/>
    <mergeCell ref="G652:I652"/>
    <mergeCell ref="A637:A640"/>
    <mergeCell ref="E637:F637"/>
    <mergeCell ref="G637:H637"/>
    <mergeCell ref="G638:I638"/>
    <mergeCell ref="E639:F639"/>
    <mergeCell ref="G639:I640"/>
    <mergeCell ref="A641:A644"/>
    <mergeCell ref="E641:F641"/>
    <mergeCell ref="G641:H641"/>
    <mergeCell ref="G642:I642"/>
    <mergeCell ref="E643:F643"/>
    <mergeCell ref="G643:I644"/>
    <mergeCell ref="A629:A632"/>
    <mergeCell ref="E629:F629"/>
    <mergeCell ref="G629:H629"/>
    <mergeCell ref="G630:I630"/>
    <mergeCell ref="E631:F631"/>
    <mergeCell ref="G631:I632"/>
    <mergeCell ref="A633:A636"/>
    <mergeCell ref="E633:F633"/>
    <mergeCell ref="G633:H633"/>
    <mergeCell ref="G634:I634"/>
    <mergeCell ref="E635:F635"/>
    <mergeCell ref="G635:I636"/>
    <mergeCell ref="A621:A624"/>
    <mergeCell ref="E621:F621"/>
    <mergeCell ref="G621:H621"/>
    <mergeCell ref="G622:I622"/>
    <mergeCell ref="E623:F623"/>
    <mergeCell ref="G623:I624"/>
    <mergeCell ref="A625:A628"/>
    <mergeCell ref="E625:F625"/>
    <mergeCell ref="G625:H625"/>
    <mergeCell ref="G626:I626"/>
    <mergeCell ref="E627:F627"/>
    <mergeCell ref="G627:I628"/>
    <mergeCell ref="A613:A616"/>
    <mergeCell ref="E613:F613"/>
    <mergeCell ref="G613:H613"/>
    <mergeCell ref="G614:I614"/>
    <mergeCell ref="E615:F615"/>
    <mergeCell ref="G615:I616"/>
    <mergeCell ref="A617:A620"/>
    <mergeCell ref="E617:F617"/>
    <mergeCell ref="G617:H617"/>
    <mergeCell ref="G618:I618"/>
    <mergeCell ref="E619:F619"/>
    <mergeCell ref="G619:I620"/>
    <mergeCell ref="A605:A608"/>
    <mergeCell ref="E605:F605"/>
    <mergeCell ref="G605:H605"/>
    <mergeCell ref="G606:I606"/>
    <mergeCell ref="E607:F607"/>
    <mergeCell ref="G607:I608"/>
    <mergeCell ref="A609:A612"/>
    <mergeCell ref="E609:F609"/>
    <mergeCell ref="G609:H609"/>
    <mergeCell ref="G610:I610"/>
    <mergeCell ref="E611:F611"/>
    <mergeCell ref="G611:I612"/>
    <mergeCell ref="A597:A600"/>
    <mergeCell ref="E597:F597"/>
    <mergeCell ref="G597:H597"/>
    <mergeCell ref="G598:I598"/>
    <mergeCell ref="E599:F599"/>
    <mergeCell ref="G599:I599"/>
    <mergeCell ref="G600:I600"/>
    <mergeCell ref="A601:A604"/>
    <mergeCell ref="E601:F601"/>
    <mergeCell ref="G601:I601"/>
    <mergeCell ref="G602:I602"/>
    <mergeCell ref="E603:F603"/>
    <mergeCell ref="G603:I604"/>
    <mergeCell ref="A589:A592"/>
    <mergeCell ref="E589:F589"/>
    <mergeCell ref="G589:H589"/>
    <mergeCell ref="G590:I590"/>
    <mergeCell ref="E591:F591"/>
    <mergeCell ref="G591:I591"/>
    <mergeCell ref="G592:I592"/>
    <mergeCell ref="A593:A596"/>
    <mergeCell ref="E593:F593"/>
    <mergeCell ref="G593:H593"/>
    <mergeCell ref="G594:I594"/>
    <mergeCell ref="E595:F595"/>
    <mergeCell ref="G595:I595"/>
    <mergeCell ref="G596:I596"/>
    <mergeCell ref="A581:A584"/>
    <mergeCell ref="E581:F581"/>
    <mergeCell ref="G581:H581"/>
    <mergeCell ref="G582:I582"/>
    <mergeCell ref="E583:F583"/>
    <mergeCell ref="G583:I583"/>
    <mergeCell ref="G584:I584"/>
    <mergeCell ref="A585:A588"/>
    <mergeCell ref="E585:F585"/>
    <mergeCell ref="G585:H585"/>
    <mergeCell ref="G586:I586"/>
    <mergeCell ref="E587:F587"/>
    <mergeCell ref="G587:I587"/>
    <mergeCell ref="G588:I588"/>
    <mergeCell ref="A572:A576"/>
    <mergeCell ref="E572:F572"/>
    <mergeCell ref="G572:H572"/>
    <mergeCell ref="G573:I573"/>
    <mergeCell ref="E574:F574"/>
    <mergeCell ref="G574:I574"/>
    <mergeCell ref="G576:I576"/>
    <mergeCell ref="A577:A580"/>
    <mergeCell ref="E577:F577"/>
    <mergeCell ref="G577:I577"/>
    <mergeCell ref="G578:I578"/>
    <mergeCell ref="E579:F579"/>
    <mergeCell ref="G579:I580"/>
    <mergeCell ref="A564:A567"/>
    <mergeCell ref="E564:F564"/>
    <mergeCell ref="G564:H564"/>
    <mergeCell ref="G565:I565"/>
    <mergeCell ref="E566:F566"/>
    <mergeCell ref="G566:I566"/>
    <mergeCell ref="G567:I567"/>
    <mergeCell ref="A568:A571"/>
    <mergeCell ref="E568:F568"/>
    <mergeCell ref="G568:H568"/>
    <mergeCell ref="G569:I569"/>
    <mergeCell ref="E570:F570"/>
    <mergeCell ref="G570:I570"/>
    <mergeCell ref="G571:I571"/>
    <mergeCell ref="A556:A559"/>
    <mergeCell ref="E556:F556"/>
    <mergeCell ref="G556:H556"/>
    <mergeCell ref="G557:I557"/>
    <mergeCell ref="E558:F558"/>
    <mergeCell ref="G558:I558"/>
    <mergeCell ref="G559:I559"/>
    <mergeCell ref="A560:A563"/>
    <mergeCell ref="E560:F560"/>
    <mergeCell ref="G560:H560"/>
    <mergeCell ref="G561:I561"/>
    <mergeCell ref="E562:F562"/>
    <mergeCell ref="G562:I562"/>
    <mergeCell ref="G563:I563"/>
    <mergeCell ref="A547:A551"/>
    <mergeCell ref="E547:F547"/>
    <mergeCell ref="G547:H547"/>
    <mergeCell ref="G548:I548"/>
    <mergeCell ref="E549:F549"/>
    <mergeCell ref="G549:I549"/>
    <mergeCell ref="G551:I551"/>
    <mergeCell ref="A552:A555"/>
    <mergeCell ref="E552:F552"/>
    <mergeCell ref="G552:H552"/>
    <mergeCell ref="G553:I553"/>
    <mergeCell ref="E554:F554"/>
    <mergeCell ref="G554:I554"/>
    <mergeCell ref="G555:I555"/>
    <mergeCell ref="A538:A541"/>
    <mergeCell ref="E538:F538"/>
    <mergeCell ref="G538:H538"/>
    <mergeCell ref="G539:I539"/>
    <mergeCell ref="E540:F540"/>
    <mergeCell ref="G540:I540"/>
    <mergeCell ref="G541:I541"/>
    <mergeCell ref="A542:A546"/>
    <mergeCell ref="E542:F542"/>
    <mergeCell ref="G542:H542"/>
    <mergeCell ref="G543:I543"/>
    <mergeCell ref="E544:F544"/>
    <mergeCell ref="G544:I544"/>
    <mergeCell ref="G546:I546"/>
    <mergeCell ref="A530:A533"/>
    <mergeCell ref="E530:F530"/>
    <mergeCell ref="G530:H530"/>
    <mergeCell ref="G531:I531"/>
    <mergeCell ref="E532:F532"/>
    <mergeCell ref="G532:I532"/>
    <mergeCell ref="G533:I533"/>
    <mergeCell ref="A534:A537"/>
    <mergeCell ref="E534:F534"/>
    <mergeCell ref="G534:H534"/>
    <mergeCell ref="G535:I535"/>
    <mergeCell ref="E536:F536"/>
    <mergeCell ref="G536:I536"/>
    <mergeCell ref="G537:I537"/>
    <mergeCell ref="A522:A525"/>
    <mergeCell ref="G522:H522"/>
    <mergeCell ref="G523:I523"/>
    <mergeCell ref="G524:I524"/>
    <mergeCell ref="G525:I525"/>
    <mergeCell ref="A526:A529"/>
    <mergeCell ref="E526:F526"/>
    <mergeCell ref="G526:H526"/>
    <mergeCell ref="G527:I527"/>
    <mergeCell ref="E528:F528"/>
    <mergeCell ref="G528:I528"/>
    <mergeCell ref="G529:I529"/>
    <mergeCell ref="A514:A517"/>
    <mergeCell ref="G514:H514"/>
    <mergeCell ref="G515:I515"/>
    <mergeCell ref="G516:I516"/>
    <mergeCell ref="G517:I517"/>
    <mergeCell ref="A518:A521"/>
    <mergeCell ref="G518:H518"/>
    <mergeCell ref="G519:I519"/>
    <mergeCell ref="G520:I520"/>
    <mergeCell ref="G521:I521"/>
    <mergeCell ref="A506:A509"/>
    <mergeCell ref="G506:H506"/>
    <mergeCell ref="G507:I507"/>
    <mergeCell ref="G508:I508"/>
    <mergeCell ref="G509:I509"/>
    <mergeCell ref="A510:A513"/>
    <mergeCell ref="G510:H510"/>
    <mergeCell ref="G511:I511"/>
    <mergeCell ref="G512:I512"/>
    <mergeCell ref="G513:I513"/>
    <mergeCell ref="A498:A501"/>
    <mergeCell ref="G498:H498"/>
    <mergeCell ref="G499:I499"/>
    <mergeCell ref="G500:I500"/>
    <mergeCell ref="G501:I501"/>
    <mergeCell ref="A502:A505"/>
    <mergeCell ref="G502:H502"/>
    <mergeCell ref="G503:I503"/>
    <mergeCell ref="G504:I504"/>
    <mergeCell ref="G505:I505"/>
    <mergeCell ref="A490:A493"/>
    <mergeCell ref="G490:H490"/>
    <mergeCell ref="G491:I491"/>
    <mergeCell ref="G492:I492"/>
    <mergeCell ref="G493:I493"/>
    <mergeCell ref="A494:A497"/>
    <mergeCell ref="G494:H494"/>
    <mergeCell ref="G495:I495"/>
    <mergeCell ref="G496:I496"/>
    <mergeCell ref="G497:I497"/>
    <mergeCell ref="A482:A485"/>
    <mergeCell ref="G482:H482"/>
    <mergeCell ref="G483:I483"/>
    <mergeCell ref="G484:I484"/>
    <mergeCell ref="G485:I485"/>
    <mergeCell ref="A486:A489"/>
    <mergeCell ref="G486:H486"/>
    <mergeCell ref="G487:I487"/>
    <mergeCell ref="G488:I488"/>
    <mergeCell ref="G489:I489"/>
    <mergeCell ref="A474:A477"/>
    <mergeCell ref="G474:H474"/>
    <mergeCell ref="G475:I475"/>
    <mergeCell ref="G476:I476"/>
    <mergeCell ref="G477:I477"/>
    <mergeCell ref="A478:A481"/>
    <mergeCell ref="G478:H478"/>
    <mergeCell ref="G479:I479"/>
    <mergeCell ref="G480:I480"/>
    <mergeCell ref="G481:I481"/>
    <mergeCell ref="A466:A469"/>
    <mergeCell ref="G466:H466"/>
    <mergeCell ref="G467:I467"/>
    <mergeCell ref="G468:I468"/>
    <mergeCell ref="G469:I469"/>
    <mergeCell ref="A470:A473"/>
    <mergeCell ref="G470:H470"/>
    <mergeCell ref="G471:I471"/>
    <mergeCell ref="G472:I472"/>
    <mergeCell ref="G473:I473"/>
    <mergeCell ref="A458:A461"/>
    <mergeCell ref="E458:F458"/>
    <mergeCell ref="G458:H458"/>
    <mergeCell ref="G459:I459"/>
    <mergeCell ref="E460:F460"/>
    <mergeCell ref="G460:I460"/>
    <mergeCell ref="G461:I461"/>
    <mergeCell ref="A462:A465"/>
    <mergeCell ref="G462:H462"/>
    <mergeCell ref="G463:I463"/>
    <mergeCell ref="G464:I464"/>
    <mergeCell ref="G465:I465"/>
    <mergeCell ref="A450:A453"/>
    <mergeCell ref="E450:F450"/>
    <mergeCell ref="G450:H450"/>
    <mergeCell ref="G451:I451"/>
    <mergeCell ref="E452:F452"/>
    <mergeCell ref="G452:I452"/>
    <mergeCell ref="G453:I453"/>
    <mergeCell ref="A454:A457"/>
    <mergeCell ref="E454:F454"/>
    <mergeCell ref="G454:H454"/>
    <mergeCell ref="G455:I455"/>
    <mergeCell ref="E456:F456"/>
    <mergeCell ref="G456:I456"/>
    <mergeCell ref="G457:I457"/>
    <mergeCell ref="A442:A445"/>
    <mergeCell ref="E442:F442"/>
    <mergeCell ref="G442:H442"/>
    <mergeCell ref="G443:I443"/>
    <mergeCell ref="E444:F444"/>
    <mergeCell ref="G444:I444"/>
    <mergeCell ref="G445:I445"/>
    <mergeCell ref="A446:A449"/>
    <mergeCell ref="E446:F446"/>
    <mergeCell ref="G446:H446"/>
    <mergeCell ref="G447:I447"/>
    <mergeCell ref="E448:F448"/>
    <mergeCell ref="G448:I448"/>
    <mergeCell ref="G449:I449"/>
    <mergeCell ref="A434:A437"/>
    <mergeCell ref="E434:F434"/>
    <mergeCell ref="G434:H434"/>
    <mergeCell ref="G435:I435"/>
    <mergeCell ref="E436:F436"/>
    <mergeCell ref="G436:I436"/>
    <mergeCell ref="G437:I437"/>
    <mergeCell ref="A438:A441"/>
    <mergeCell ref="E438:F438"/>
    <mergeCell ref="G438:H438"/>
    <mergeCell ref="G439:I439"/>
    <mergeCell ref="E440:F440"/>
    <mergeCell ref="G440:I440"/>
    <mergeCell ref="G441:I441"/>
    <mergeCell ref="A426:A429"/>
    <mergeCell ref="E426:F426"/>
    <mergeCell ref="G426:H426"/>
    <mergeCell ref="G427:I427"/>
    <mergeCell ref="E428:F428"/>
    <mergeCell ref="G428:I428"/>
    <mergeCell ref="G429:I429"/>
    <mergeCell ref="A430:A433"/>
    <mergeCell ref="E430:F430"/>
    <mergeCell ref="G430:H430"/>
    <mergeCell ref="G431:I431"/>
    <mergeCell ref="E432:F432"/>
    <mergeCell ref="G432:I432"/>
    <mergeCell ref="G433:I433"/>
    <mergeCell ref="A418:A421"/>
    <mergeCell ref="E418:F418"/>
    <mergeCell ref="G418:H418"/>
    <mergeCell ref="G419:I419"/>
    <mergeCell ref="E420:F420"/>
    <mergeCell ref="G420:I420"/>
    <mergeCell ref="G421:I421"/>
    <mergeCell ref="A422:A425"/>
    <mergeCell ref="E422:F422"/>
    <mergeCell ref="G422:H422"/>
    <mergeCell ref="G423:I423"/>
    <mergeCell ref="E424:F424"/>
    <mergeCell ref="G424:I424"/>
    <mergeCell ref="G425:I425"/>
    <mergeCell ref="A410:A413"/>
    <mergeCell ref="E410:F410"/>
    <mergeCell ref="G410:H410"/>
    <mergeCell ref="G411:I411"/>
    <mergeCell ref="E412:F412"/>
    <mergeCell ref="G412:I412"/>
    <mergeCell ref="G413:I413"/>
    <mergeCell ref="A414:A417"/>
    <mergeCell ref="E414:F414"/>
    <mergeCell ref="G414:H414"/>
    <mergeCell ref="G415:I415"/>
    <mergeCell ref="E416:F416"/>
    <mergeCell ref="G416:I416"/>
    <mergeCell ref="G417:I417"/>
    <mergeCell ref="A402:A405"/>
    <mergeCell ref="E402:F402"/>
    <mergeCell ref="G402:H402"/>
    <mergeCell ref="G403:I403"/>
    <mergeCell ref="E404:F404"/>
    <mergeCell ref="G404:I404"/>
    <mergeCell ref="G405:I405"/>
    <mergeCell ref="A406:A409"/>
    <mergeCell ref="E406:F406"/>
    <mergeCell ref="G406:H406"/>
    <mergeCell ref="G407:I407"/>
    <mergeCell ref="E408:F408"/>
    <mergeCell ref="G408:I408"/>
    <mergeCell ref="G409:I409"/>
    <mergeCell ref="A394:A397"/>
    <mergeCell ref="E394:F394"/>
    <mergeCell ref="G394:I394"/>
    <mergeCell ref="G395:I395"/>
    <mergeCell ref="E396:F396"/>
    <mergeCell ref="G396:I397"/>
    <mergeCell ref="A398:A401"/>
    <mergeCell ref="E398:F398"/>
    <mergeCell ref="G398:H398"/>
    <mergeCell ref="G399:I399"/>
    <mergeCell ref="E400:F400"/>
    <mergeCell ref="G400:I400"/>
    <mergeCell ref="G401:I401"/>
    <mergeCell ref="G386:H386"/>
    <mergeCell ref="G387:I387"/>
    <mergeCell ref="E388:F388"/>
    <mergeCell ref="G388:I388"/>
    <mergeCell ref="G389:I389"/>
    <mergeCell ref="A390:A393"/>
    <mergeCell ref="E390:F390"/>
    <mergeCell ref="G390:H390"/>
    <mergeCell ref="G391:I391"/>
    <mergeCell ref="E392:F392"/>
    <mergeCell ref="G392:I392"/>
    <mergeCell ref="G393:I393"/>
    <mergeCell ref="A378:A381"/>
    <mergeCell ref="E378:F378"/>
    <mergeCell ref="G378:I378"/>
    <mergeCell ref="G379:I379"/>
    <mergeCell ref="E380:F380"/>
    <mergeCell ref="G380:I381"/>
    <mergeCell ref="A382:A385"/>
    <mergeCell ref="E382:F382"/>
    <mergeCell ref="G382:H382"/>
    <mergeCell ref="G383:I383"/>
    <mergeCell ref="E384:F384"/>
    <mergeCell ref="G384:I384"/>
    <mergeCell ref="G385:I385"/>
    <mergeCell ref="A330:A333"/>
    <mergeCell ref="E330:F330"/>
    <mergeCell ref="G330:I330"/>
    <mergeCell ref="G331:I331"/>
    <mergeCell ref="E332:F332"/>
    <mergeCell ref="A370:A373"/>
    <mergeCell ref="E370:F370"/>
    <mergeCell ref="G370:H370"/>
    <mergeCell ref="G371:I371"/>
    <mergeCell ref="E372:F372"/>
    <mergeCell ref="G372:I372"/>
    <mergeCell ref="G373:I373"/>
    <mergeCell ref="A374:A377"/>
    <mergeCell ref="E374:F374"/>
    <mergeCell ref="G374:H374"/>
    <mergeCell ref="G375:I375"/>
    <mergeCell ref="E376:F376"/>
    <mergeCell ref="G376:I376"/>
    <mergeCell ref="G377:I377"/>
    <mergeCell ref="A362:A365"/>
    <mergeCell ref="E362:F362"/>
    <mergeCell ref="G362:H362"/>
    <mergeCell ref="G363:I363"/>
    <mergeCell ref="E364:F364"/>
    <mergeCell ref="G364:I364"/>
    <mergeCell ref="G365:I365"/>
    <mergeCell ref="A366:A369"/>
    <mergeCell ref="E366:F366"/>
    <mergeCell ref="G366:H366"/>
    <mergeCell ref="G367:I367"/>
    <mergeCell ref="E368:F368"/>
    <mergeCell ref="G368:I368"/>
    <mergeCell ref="A318:A321"/>
    <mergeCell ref="E318:F318"/>
    <mergeCell ref="G318:H318"/>
    <mergeCell ref="G319:I319"/>
    <mergeCell ref="E320:F320"/>
    <mergeCell ref="G320:I320"/>
    <mergeCell ref="G321:I321"/>
    <mergeCell ref="A322:A325"/>
    <mergeCell ref="E322:F322"/>
    <mergeCell ref="G322:H322"/>
    <mergeCell ref="G323:I323"/>
    <mergeCell ref="E324:F324"/>
    <mergeCell ref="G324:I324"/>
    <mergeCell ref="G325:I325"/>
    <mergeCell ref="A326:A329"/>
    <mergeCell ref="E326:F326"/>
    <mergeCell ref="G326:I326"/>
    <mergeCell ref="G327:I327"/>
    <mergeCell ref="E328:F328"/>
    <mergeCell ref="G328:I329"/>
    <mergeCell ref="A310:A313"/>
    <mergeCell ref="E310:F310"/>
    <mergeCell ref="G310:I310"/>
    <mergeCell ref="G311:I311"/>
    <mergeCell ref="E312:F312"/>
    <mergeCell ref="G312:I313"/>
    <mergeCell ref="A314:A317"/>
    <mergeCell ref="E314:F314"/>
    <mergeCell ref="G314:H314"/>
    <mergeCell ref="G315:I315"/>
    <mergeCell ref="E316:F316"/>
    <mergeCell ref="G316:I317"/>
    <mergeCell ref="G29:I29"/>
    <mergeCell ref="E30:F30"/>
    <mergeCell ref="G33:I33"/>
    <mergeCell ref="G69:I69"/>
    <mergeCell ref="A67:A72"/>
    <mergeCell ref="E67:F67"/>
    <mergeCell ref="G67:H67"/>
    <mergeCell ref="G68:I68"/>
    <mergeCell ref="E69:F69"/>
    <mergeCell ref="B70:B72"/>
    <mergeCell ref="C70:C72"/>
    <mergeCell ref="D70:D72"/>
    <mergeCell ref="F70:F72"/>
    <mergeCell ref="G72:I72"/>
    <mergeCell ref="A32:A36"/>
    <mergeCell ref="G32:I32"/>
    <mergeCell ref="G34:I36"/>
    <mergeCell ref="B35:B36"/>
    <mergeCell ref="C35:C36"/>
    <mergeCell ref="D35:D36"/>
    <mergeCell ref="F35:F36"/>
    <mergeCell ref="E18:F18"/>
    <mergeCell ref="G18:I18"/>
    <mergeCell ref="G19:I19"/>
    <mergeCell ref="E20:F20"/>
    <mergeCell ref="G20:I22"/>
    <mergeCell ref="A23:A27"/>
    <mergeCell ref="E23:F23"/>
    <mergeCell ref="G23:H23"/>
    <mergeCell ref="G24:I24"/>
    <mergeCell ref="E25:F25"/>
    <mergeCell ref="G25:I25"/>
    <mergeCell ref="G27:I27"/>
    <mergeCell ref="A18:A22"/>
    <mergeCell ref="G28:I28"/>
    <mergeCell ref="G30:I31"/>
    <mergeCell ref="A28:A31"/>
    <mergeCell ref="E28:F28"/>
    <mergeCell ref="A14:A17"/>
    <mergeCell ref="E14:F14"/>
    <mergeCell ref="G14:H14"/>
    <mergeCell ref="G15:I15"/>
    <mergeCell ref="E16:F16"/>
    <mergeCell ref="G16:I16"/>
    <mergeCell ref="G17:I17"/>
    <mergeCell ref="K9:K11"/>
    <mergeCell ref="K12:K13"/>
    <mergeCell ref="L9:M11"/>
    <mergeCell ref="L12:L13"/>
    <mergeCell ref="M12:M13"/>
    <mergeCell ref="J2:M4"/>
    <mergeCell ref="A5:M5"/>
    <mergeCell ref="A6:A13"/>
    <mergeCell ref="B6:J7"/>
    <mergeCell ref="B9:F9"/>
    <mergeCell ref="B10:F10"/>
    <mergeCell ref="D11:F11"/>
    <mergeCell ref="H9:H11"/>
    <mergeCell ref="J9:J11"/>
    <mergeCell ref="B12:B13"/>
    <mergeCell ref="C12:C13"/>
    <mergeCell ref="D12:D13"/>
    <mergeCell ref="E12:F13"/>
    <mergeCell ref="G12:I13"/>
    <mergeCell ref="J12:J13"/>
    <mergeCell ref="B8:M8"/>
    <mergeCell ref="G9:G11"/>
    <mergeCell ref="I9:I11"/>
    <mergeCell ref="G38:I38"/>
    <mergeCell ref="E42:F42"/>
    <mergeCell ref="G43:I43"/>
    <mergeCell ref="A37:A41"/>
    <mergeCell ref="E37:F37"/>
    <mergeCell ref="G37:H37"/>
    <mergeCell ref="G39:I41"/>
    <mergeCell ref="B40:B41"/>
    <mergeCell ref="C40:C41"/>
    <mergeCell ref="D40:D41"/>
    <mergeCell ref="E40:F41"/>
    <mergeCell ref="A42:A45"/>
    <mergeCell ref="G42:H42"/>
    <mergeCell ref="G44:I44"/>
    <mergeCell ref="A46:A49"/>
    <mergeCell ref="G46:H46"/>
    <mergeCell ref="G48:I48"/>
    <mergeCell ref="A50:A53"/>
    <mergeCell ref="G50:H50"/>
    <mergeCell ref="G52:I52"/>
    <mergeCell ref="E44:F44"/>
    <mergeCell ref="G45:I45"/>
    <mergeCell ref="E46:F46"/>
    <mergeCell ref="G47:I47"/>
    <mergeCell ref="E52:F52"/>
    <mergeCell ref="G53:I53"/>
    <mergeCell ref="E48:F48"/>
    <mergeCell ref="G49:I49"/>
    <mergeCell ref="E50:F50"/>
    <mergeCell ref="G51:I51"/>
    <mergeCell ref="A54:A57"/>
    <mergeCell ref="G54:H54"/>
    <mergeCell ref="G56:I56"/>
    <mergeCell ref="A58:A61"/>
    <mergeCell ref="G58:H58"/>
    <mergeCell ref="G60:I60"/>
    <mergeCell ref="A62:A66"/>
    <mergeCell ref="G62:H62"/>
    <mergeCell ref="G64:I64"/>
    <mergeCell ref="B65:B66"/>
    <mergeCell ref="G57:I57"/>
    <mergeCell ref="E58:F58"/>
    <mergeCell ref="G59:I59"/>
    <mergeCell ref="E64:F64"/>
    <mergeCell ref="G66:I66"/>
    <mergeCell ref="E60:F60"/>
    <mergeCell ref="G61:I61"/>
    <mergeCell ref="E62:F62"/>
    <mergeCell ref="G63:I63"/>
    <mergeCell ref="E56:F56"/>
    <mergeCell ref="E54:F54"/>
    <mergeCell ref="G55:I55"/>
    <mergeCell ref="A73:A78"/>
    <mergeCell ref="E73:F73"/>
    <mergeCell ref="G73:H73"/>
    <mergeCell ref="E75:F75"/>
    <mergeCell ref="B76:B78"/>
    <mergeCell ref="C76:C78"/>
    <mergeCell ref="D76:D78"/>
    <mergeCell ref="E76:F78"/>
    <mergeCell ref="G76:I78"/>
    <mergeCell ref="G74:I74"/>
    <mergeCell ref="G75:I75"/>
    <mergeCell ref="A79:A82"/>
    <mergeCell ref="E79:F79"/>
    <mergeCell ref="G79:H79"/>
    <mergeCell ref="G80:I80"/>
    <mergeCell ref="E81:F81"/>
    <mergeCell ref="G81:I81"/>
    <mergeCell ref="G82:I82"/>
    <mergeCell ref="A83:A87"/>
    <mergeCell ref="E83:F83"/>
    <mergeCell ref="G83:H83"/>
    <mergeCell ref="G84:I84"/>
    <mergeCell ref="E85:F85"/>
    <mergeCell ref="G85:I85"/>
    <mergeCell ref="B86:B87"/>
    <mergeCell ref="C86:C87"/>
    <mergeCell ref="D86:D87"/>
    <mergeCell ref="F86:F87"/>
    <mergeCell ref="G87:I87"/>
    <mergeCell ref="A88:A91"/>
    <mergeCell ref="E88:F88"/>
    <mergeCell ref="G88:I88"/>
    <mergeCell ref="G89:I89"/>
    <mergeCell ref="E90:F90"/>
    <mergeCell ref="G90:I91"/>
    <mergeCell ref="A92:A95"/>
    <mergeCell ref="E92:F92"/>
    <mergeCell ref="G92:H92"/>
    <mergeCell ref="G93:I93"/>
    <mergeCell ref="E94:F94"/>
    <mergeCell ref="G94:I94"/>
    <mergeCell ref="G95:I95"/>
    <mergeCell ref="A96:A99"/>
    <mergeCell ref="E96:F96"/>
    <mergeCell ref="G96:H96"/>
    <mergeCell ref="G97:I97"/>
    <mergeCell ref="E98:F98"/>
    <mergeCell ref="G98:I98"/>
    <mergeCell ref="G99:I99"/>
    <mergeCell ref="A100:A104"/>
    <mergeCell ref="E100:F100"/>
    <mergeCell ref="G100:I100"/>
    <mergeCell ref="G101:I101"/>
    <mergeCell ref="E102:F102"/>
    <mergeCell ref="G102:I104"/>
    <mergeCell ref="B103:B104"/>
    <mergeCell ref="C103:C104"/>
    <mergeCell ref="D103:D104"/>
    <mergeCell ref="F103:F104"/>
    <mergeCell ref="A105:A108"/>
    <mergeCell ref="E105:F105"/>
    <mergeCell ref="G105:I105"/>
    <mergeCell ref="G106:I106"/>
    <mergeCell ref="E107:F107"/>
    <mergeCell ref="G107:I108"/>
    <mergeCell ref="A109:A112"/>
    <mergeCell ref="E109:F109"/>
    <mergeCell ref="G109:H109"/>
    <mergeCell ref="G110:I110"/>
    <mergeCell ref="E111:F111"/>
    <mergeCell ref="G111:I111"/>
    <mergeCell ref="G112:I112"/>
    <mergeCell ref="A113:A116"/>
    <mergeCell ref="E113:F113"/>
    <mergeCell ref="G113:H113"/>
    <mergeCell ref="G114:I114"/>
    <mergeCell ref="E115:F115"/>
    <mergeCell ref="G115:I115"/>
    <mergeCell ref="G116:I116"/>
    <mergeCell ref="A117:A120"/>
    <mergeCell ref="E117:F117"/>
    <mergeCell ref="G117:I117"/>
    <mergeCell ref="G118:I118"/>
    <mergeCell ref="E119:F119"/>
    <mergeCell ref="G119:I120"/>
    <mergeCell ref="A121:A124"/>
    <mergeCell ref="E121:F121"/>
    <mergeCell ref="G121:H121"/>
    <mergeCell ref="G122:I122"/>
    <mergeCell ref="E123:F123"/>
    <mergeCell ref="G123:I123"/>
    <mergeCell ref="G124:I124"/>
    <mergeCell ref="A125:A129"/>
    <mergeCell ref="E125:F125"/>
    <mergeCell ref="G125:H125"/>
    <mergeCell ref="G126:I126"/>
    <mergeCell ref="E127:F127"/>
    <mergeCell ref="G127:I127"/>
    <mergeCell ref="G129:I129"/>
    <mergeCell ref="A130:A133"/>
    <mergeCell ref="E130:F130"/>
    <mergeCell ref="G130:H130"/>
    <mergeCell ref="G131:I131"/>
    <mergeCell ref="E132:F132"/>
    <mergeCell ref="G132:I132"/>
    <mergeCell ref="G133:I133"/>
    <mergeCell ref="A134:A137"/>
    <mergeCell ref="E134:F134"/>
    <mergeCell ref="G134:H134"/>
    <mergeCell ref="G135:I135"/>
    <mergeCell ref="E136:F136"/>
    <mergeCell ref="G136:I136"/>
    <mergeCell ref="G137:I137"/>
    <mergeCell ref="A138:A141"/>
    <mergeCell ref="E138:F138"/>
    <mergeCell ref="G138:I138"/>
    <mergeCell ref="G139:I139"/>
    <mergeCell ref="E140:F140"/>
    <mergeCell ref="G140:I141"/>
    <mergeCell ref="A142:A145"/>
    <mergeCell ref="E142:F142"/>
    <mergeCell ref="G142:H142"/>
    <mergeCell ref="G143:I143"/>
    <mergeCell ref="E144:F144"/>
    <mergeCell ref="G144:I144"/>
    <mergeCell ref="G145:I145"/>
    <mergeCell ref="A146:A149"/>
    <mergeCell ref="E146:F146"/>
    <mergeCell ref="G146:H146"/>
    <mergeCell ref="G147:I147"/>
    <mergeCell ref="E148:F148"/>
    <mergeCell ref="G148:I148"/>
    <mergeCell ref="G149:I149"/>
    <mergeCell ref="A150:A153"/>
    <mergeCell ref="E150:F150"/>
    <mergeCell ref="G150:H150"/>
    <mergeCell ref="G151:I151"/>
    <mergeCell ref="E152:F152"/>
    <mergeCell ref="G152:I152"/>
    <mergeCell ref="G153:I153"/>
    <mergeCell ref="A154:A157"/>
    <mergeCell ref="E154:F154"/>
    <mergeCell ref="G154:H154"/>
    <mergeCell ref="G155:I155"/>
    <mergeCell ref="E156:F156"/>
    <mergeCell ref="G156:I156"/>
    <mergeCell ref="G157:I157"/>
    <mergeCell ref="A158:A161"/>
    <mergeCell ref="E158:F158"/>
    <mergeCell ref="G158:H158"/>
    <mergeCell ref="G159:I159"/>
    <mergeCell ref="E160:F160"/>
    <mergeCell ref="G160:I160"/>
    <mergeCell ref="G161:I161"/>
    <mergeCell ref="A162:A165"/>
    <mergeCell ref="E162:F162"/>
    <mergeCell ref="G162:H162"/>
    <mergeCell ref="G163:I163"/>
    <mergeCell ref="E164:F164"/>
    <mergeCell ref="G164:I164"/>
    <mergeCell ref="G165:I165"/>
    <mergeCell ref="A166:A169"/>
    <mergeCell ref="E166:F166"/>
    <mergeCell ref="G166:H166"/>
    <mergeCell ref="G167:I167"/>
    <mergeCell ref="E168:F168"/>
    <mergeCell ref="G168:I168"/>
    <mergeCell ref="G169:I169"/>
    <mergeCell ref="A170:A173"/>
    <mergeCell ref="E170:F170"/>
    <mergeCell ref="G170:H170"/>
    <mergeCell ref="G171:I171"/>
    <mergeCell ref="E172:F172"/>
    <mergeCell ref="G172:I172"/>
    <mergeCell ref="G173:I173"/>
    <mergeCell ref="A174:A177"/>
    <mergeCell ref="E174:F174"/>
    <mergeCell ref="G174:H174"/>
    <mergeCell ref="G175:I175"/>
    <mergeCell ref="E176:F176"/>
    <mergeCell ref="G176:I176"/>
    <mergeCell ref="G177:I177"/>
    <mergeCell ref="A178:A181"/>
    <mergeCell ref="E178:F178"/>
    <mergeCell ref="G178:H178"/>
    <mergeCell ref="G179:I179"/>
    <mergeCell ref="E180:F180"/>
    <mergeCell ref="G180:I180"/>
    <mergeCell ref="G181:I181"/>
    <mergeCell ref="A182:A185"/>
    <mergeCell ref="E182:F182"/>
    <mergeCell ref="G182:H182"/>
    <mergeCell ref="G183:I183"/>
    <mergeCell ref="E184:F184"/>
    <mergeCell ref="G184:I184"/>
    <mergeCell ref="G185:I185"/>
    <mergeCell ref="A186:A189"/>
    <mergeCell ref="E186:F186"/>
    <mergeCell ref="G186:H186"/>
    <mergeCell ref="G187:I187"/>
    <mergeCell ref="E188:F188"/>
    <mergeCell ref="G188:I188"/>
    <mergeCell ref="G189:I189"/>
    <mergeCell ref="A190:A193"/>
    <mergeCell ref="E190:F190"/>
    <mergeCell ref="G190:H190"/>
    <mergeCell ref="G191:I191"/>
    <mergeCell ref="E192:F192"/>
    <mergeCell ref="G192:I192"/>
    <mergeCell ref="G193:I193"/>
    <mergeCell ref="A194:A197"/>
    <mergeCell ref="E194:F194"/>
    <mergeCell ref="G194:H194"/>
    <mergeCell ref="G195:I195"/>
    <mergeCell ref="E196:F196"/>
    <mergeCell ref="G196:I196"/>
    <mergeCell ref="G197:I197"/>
    <mergeCell ref="A198:A201"/>
    <mergeCell ref="E198:F198"/>
    <mergeCell ref="G198:H198"/>
    <mergeCell ref="G199:I199"/>
    <mergeCell ref="E200:F200"/>
    <mergeCell ref="G200:I200"/>
    <mergeCell ref="G201:I201"/>
    <mergeCell ref="A202:A205"/>
    <mergeCell ref="E202:F202"/>
    <mergeCell ref="G202:H202"/>
    <mergeCell ref="G203:I203"/>
    <mergeCell ref="E204:F204"/>
    <mergeCell ref="G204:I204"/>
    <mergeCell ref="G205:I205"/>
    <mergeCell ref="A206:A209"/>
    <mergeCell ref="E206:F206"/>
    <mergeCell ref="G206:H206"/>
    <mergeCell ref="G207:I207"/>
    <mergeCell ref="E208:F208"/>
    <mergeCell ref="G208:I208"/>
    <mergeCell ref="G209:I209"/>
    <mergeCell ref="A210:A213"/>
    <mergeCell ref="E210:F210"/>
    <mergeCell ref="G210:H210"/>
    <mergeCell ref="G211:I211"/>
    <mergeCell ref="E212:F212"/>
    <mergeCell ref="G212:I212"/>
    <mergeCell ref="G213:I213"/>
    <mergeCell ref="A214:A217"/>
    <mergeCell ref="E214:F214"/>
    <mergeCell ref="G214:H214"/>
    <mergeCell ref="G215:I215"/>
    <mergeCell ref="E216:F216"/>
    <mergeCell ref="G216:I216"/>
    <mergeCell ref="G217:I217"/>
    <mergeCell ref="A218:A221"/>
    <mergeCell ref="E218:F218"/>
    <mergeCell ref="G218:H218"/>
    <mergeCell ref="G219:I219"/>
    <mergeCell ref="E220:F220"/>
    <mergeCell ref="G220:I220"/>
    <mergeCell ref="G221:I221"/>
    <mergeCell ref="A222:A225"/>
    <mergeCell ref="E222:F222"/>
    <mergeCell ref="G222:H222"/>
    <mergeCell ref="G223:I223"/>
    <mergeCell ref="E224:F224"/>
    <mergeCell ref="G224:I224"/>
    <mergeCell ref="G225:I225"/>
    <mergeCell ref="A226:A229"/>
    <mergeCell ref="E226:F226"/>
    <mergeCell ref="G226:H226"/>
    <mergeCell ref="G227:I227"/>
    <mergeCell ref="E228:F228"/>
    <mergeCell ref="G228:I228"/>
    <mergeCell ref="G229:I229"/>
    <mergeCell ref="A230:A233"/>
    <mergeCell ref="E230:F230"/>
    <mergeCell ref="G230:H230"/>
    <mergeCell ref="G231:I231"/>
    <mergeCell ref="E232:F232"/>
    <mergeCell ref="G232:I232"/>
    <mergeCell ref="G233:I233"/>
    <mergeCell ref="A234:A237"/>
    <mergeCell ref="E234:F234"/>
    <mergeCell ref="G234:H234"/>
    <mergeCell ref="G235:I235"/>
    <mergeCell ref="E236:F236"/>
    <mergeCell ref="G236:I236"/>
    <mergeCell ref="G237:I237"/>
    <mergeCell ref="A238:A241"/>
    <mergeCell ref="E238:F238"/>
    <mergeCell ref="G238:H238"/>
    <mergeCell ref="G239:I239"/>
    <mergeCell ref="E240:F240"/>
    <mergeCell ref="G240:I240"/>
    <mergeCell ref="G241:I241"/>
    <mergeCell ref="A242:A245"/>
    <mergeCell ref="E242:F242"/>
    <mergeCell ref="G242:H242"/>
    <mergeCell ref="G243:I243"/>
    <mergeCell ref="E244:F244"/>
    <mergeCell ref="G244:I244"/>
    <mergeCell ref="G245:I245"/>
    <mergeCell ref="A246:A249"/>
    <mergeCell ref="E246:F246"/>
    <mergeCell ref="G246:H246"/>
    <mergeCell ref="G247:I247"/>
    <mergeCell ref="E248:F248"/>
    <mergeCell ref="G248:I248"/>
    <mergeCell ref="G249:I249"/>
    <mergeCell ref="A250:A253"/>
    <mergeCell ref="E250:F250"/>
    <mergeCell ref="G250:H250"/>
    <mergeCell ref="G251:I251"/>
    <mergeCell ref="E252:F252"/>
    <mergeCell ref="G252:I252"/>
    <mergeCell ref="G253:I253"/>
    <mergeCell ref="A254:A257"/>
    <mergeCell ref="E254:F254"/>
    <mergeCell ref="G254:H254"/>
    <mergeCell ref="G255:I255"/>
    <mergeCell ref="E256:F256"/>
    <mergeCell ref="G256:I256"/>
    <mergeCell ref="G257:I257"/>
    <mergeCell ref="A258:A261"/>
    <mergeCell ref="E258:F258"/>
    <mergeCell ref="G258:H258"/>
    <mergeCell ref="G259:I259"/>
    <mergeCell ref="E260:F260"/>
    <mergeCell ref="G260:I260"/>
    <mergeCell ref="G261:I261"/>
    <mergeCell ref="A262:A265"/>
    <mergeCell ref="E262:F262"/>
    <mergeCell ref="G262:H262"/>
    <mergeCell ref="G263:I263"/>
    <mergeCell ref="E264:F264"/>
    <mergeCell ref="G264:I264"/>
    <mergeCell ref="G265:I265"/>
    <mergeCell ref="A266:A269"/>
    <mergeCell ref="E266:F266"/>
    <mergeCell ref="G266:H266"/>
    <mergeCell ref="G267:I267"/>
    <mergeCell ref="E268:F268"/>
    <mergeCell ref="G268:I268"/>
    <mergeCell ref="G269:I269"/>
    <mergeCell ref="A270:A273"/>
    <mergeCell ref="E270:F270"/>
    <mergeCell ref="G270:H270"/>
    <mergeCell ref="G271:I271"/>
    <mergeCell ref="E272:F272"/>
    <mergeCell ref="G272:I272"/>
    <mergeCell ref="G273:I273"/>
    <mergeCell ref="A274:A277"/>
    <mergeCell ref="E274:F274"/>
    <mergeCell ref="G274:H274"/>
    <mergeCell ref="G275:I275"/>
    <mergeCell ref="E276:F276"/>
    <mergeCell ref="G276:I276"/>
    <mergeCell ref="G277:I277"/>
    <mergeCell ref="A278:A281"/>
    <mergeCell ref="E278:F278"/>
    <mergeCell ref="G278:H278"/>
    <mergeCell ref="G279:I279"/>
    <mergeCell ref="E280:F280"/>
    <mergeCell ref="G280:I280"/>
    <mergeCell ref="G281:I281"/>
    <mergeCell ref="A282:A285"/>
    <mergeCell ref="E282:F282"/>
    <mergeCell ref="G282:H282"/>
    <mergeCell ref="G283:I283"/>
    <mergeCell ref="E284:F284"/>
    <mergeCell ref="G284:I284"/>
    <mergeCell ref="G285:I285"/>
    <mergeCell ref="A286:A289"/>
    <mergeCell ref="E286:F286"/>
    <mergeCell ref="G286:H286"/>
    <mergeCell ref="G287:I287"/>
    <mergeCell ref="E288:F288"/>
    <mergeCell ref="G288:I288"/>
    <mergeCell ref="G289:I289"/>
    <mergeCell ref="A290:A293"/>
    <mergeCell ref="E290:F290"/>
    <mergeCell ref="G290:H290"/>
    <mergeCell ref="G291:I291"/>
    <mergeCell ref="E292:F292"/>
    <mergeCell ref="G292:I292"/>
    <mergeCell ref="G293:I293"/>
    <mergeCell ref="A294:A297"/>
    <mergeCell ref="E294:F294"/>
    <mergeCell ref="G294:H294"/>
    <mergeCell ref="G295:I295"/>
    <mergeCell ref="E296:F296"/>
    <mergeCell ref="G296:I296"/>
    <mergeCell ref="G297:I297"/>
    <mergeCell ref="A306:A309"/>
    <mergeCell ref="E306:F306"/>
    <mergeCell ref="G306:I306"/>
    <mergeCell ref="G307:I307"/>
    <mergeCell ref="E308:F308"/>
    <mergeCell ref="G308:I309"/>
    <mergeCell ref="A298:A301"/>
    <mergeCell ref="E298:F298"/>
    <mergeCell ref="G298:H298"/>
    <mergeCell ref="G299:I299"/>
    <mergeCell ref="E300:F300"/>
    <mergeCell ref="G300:I300"/>
    <mergeCell ref="G301:I301"/>
    <mergeCell ref="A302:A305"/>
    <mergeCell ref="E302:F302"/>
    <mergeCell ref="G302:I302"/>
    <mergeCell ref="G303:I303"/>
    <mergeCell ref="E304:F304"/>
    <mergeCell ref="G304:I305"/>
    <mergeCell ref="G332:I333"/>
    <mergeCell ref="A334:A337"/>
    <mergeCell ref="E334:F334"/>
    <mergeCell ref="G334:I334"/>
    <mergeCell ref="G335:I335"/>
    <mergeCell ref="E336:F336"/>
    <mergeCell ref="G336:I337"/>
    <mergeCell ref="A338:A341"/>
    <mergeCell ref="E338:F338"/>
    <mergeCell ref="G338:I338"/>
    <mergeCell ref="G339:I339"/>
    <mergeCell ref="E340:F340"/>
    <mergeCell ref="G340:I341"/>
    <mergeCell ref="A350:A353"/>
    <mergeCell ref="E350:F350"/>
    <mergeCell ref="G350:H350"/>
    <mergeCell ref="G351:I351"/>
    <mergeCell ref="E352:F352"/>
    <mergeCell ref="G352:I352"/>
    <mergeCell ref="G353:I353"/>
    <mergeCell ref="A342:A345"/>
    <mergeCell ref="E342:F342"/>
    <mergeCell ref="G342:H342"/>
    <mergeCell ref="G343:I343"/>
    <mergeCell ref="E344:F344"/>
    <mergeCell ref="G344:I344"/>
    <mergeCell ref="G345:I345"/>
    <mergeCell ref="A346:A349"/>
    <mergeCell ref="E346:F346"/>
    <mergeCell ref="G346:H346"/>
    <mergeCell ref="G347:I347"/>
    <mergeCell ref="E348:F348"/>
    <mergeCell ref="G348:I348"/>
    <mergeCell ref="G349:I349"/>
    <mergeCell ref="A998:A1001"/>
    <mergeCell ref="E998:F998"/>
    <mergeCell ref="G998:I998"/>
    <mergeCell ref="G999:I999"/>
    <mergeCell ref="E1000:F1000"/>
    <mergeCell ref="G1000:I1001"/>
    <mergeCell ref="A1002:A1005"/>
    <mergeCell ref="E1002:F1002"/>
    <mergeCell ref="G1002:H1002"/>
    <mergeCell ref="G1003:I1003"/>
    <mergeCell ref="E1004:F1004"/>
    <mergeCell ref="G1004:I1004"/>
    <mergeCell ref="G1005:I1005"/>
    <mergeCell ref="A1006:A1009"/>
    <mergeCell ref="E1006:F1006"/>
    <mergeCell ref="G1006:H1006"/>
    <mergeCell ref="G1007:I1007"/>
    <mergeCell ref="E1008:F1008"/>
    <mergeCell ref="G1008:I1008"/>
    <mergeCell ref="G1009:I1009"/>
    <mergeCell ref="A358:A361"/>
    <mergeCell ref="E358:F358"/>
    <mergeCell ref="G358:H358"/>
    <mergeCell ref="G359:I359"/>
    <mergeCell ref="E360:F360"/>
    <mergeCell ref="G360:I360"/>
    <mergeCell ref="G361:I361"/>
    <mergeCell ref="G369:I369"/>
    <mergeCell ref="A386:A389"/>
    <mergeCell ref="E386:F386"/>
    <mergeCell ref="G1012:I1012"/>
    <mergeCell ref="G1013:I1013"/>
    <mergeCell ref="A1014:A1017"/>
    <mergeCell ref="E1014:F1014"/>
    <mergeCell ref="G1014:H1014"/>
    <mergeCell ref="G1015:I1015"/>
    <mergeCell ref="E1016:F1016"/>
    <mergeCell ref="G1016:I1016"/>
    <mergeCell ref="G1017:I1017"/>
    <mergeCell ref="A1018:A1021"/>
    <mergeCell ref="E1018:F1018"/>
    <mergeCell ref="G1018:H1018"/>
    <mergeCell ref="G1019:I1019"/>
    <mergeCell ref="E1020:F1020"/>
    <mergeCell ref="G1020:I1020"/>
    <mergeCell ref="G1021:I1021"/>
    <mergeCell ref="A1022:A1025"/>
    <mergeCell ref="E1022:F1022"/>
    <mergeCell ref="G1022:H1022"/>
    <mergeCell ref="G1023:I1023"/>
    <mergeCell ref="E1024:F1024"/>
    <mergeCell ref="G1024:I1024"/>
    <mergeCell ref="G1025:I1025"/>
    <mergeCell ref="A1026:A1029"/>
    <mergeCell ref="E1026:F1026"/>
    <mergeCell ref="G1026:H1026"/>
    <mergeCell ref="G1027:I1027"/>
    <mergeCell ref="E1028:F1028"/>
    <mergeCell ref="G1028:I1028"/>
    <mergeCell ref="G1029:I1029"/>
    <mergeCell ref="A1030:A1033"/>
    <mergeCell ref="E1030:F1030"/>
    <mergeCell ref="G1030:H1030"/>
    <mergeCell ref="G1031:I1031"/>
    <mergeCell ref="E1032:F1032"/>
    <mergeCell ref="G1032:I1032"/>
    <mergeCell ref="G1033:I1033"/>
    <mergeCell ref="A1034:A1037"/>
    <mergeCell ref="E1034:F1034"/>
    <mergeCell ref="G1034:H1034"/>
    <mergeCell ref="G1035:I1035"/>
    <mergeCell ref="E1036:F1036"/>
    <mergeCell ref="G1036:I1036"/>
    <mergeCell ref="G1037:I1037"/>
    <mergeCell ref="A1038:A1041"/>
    <mergeCell ref="E1038:F1038"/>
    <mergeCell ref="G1038:H1038"/>
    <mergeCell ref="G1039:I1039"/>
    <mergeCell ref="E1040:F1040"/>
    <mergeCell ref="G1040:I1040"/>
    <mergeCell ref="G1041:I1041"/>
    <mergeCell ref="A1042:A1045"/>
    <mergeCell ref="E1042:F1042"/>
    <mergeCell ref="G1042:H1042"/>
    <mergeCell ref="G1043:I1043"/>
    <mergeCell ref="E1044:F1044"/>
    <mergeCell ref="G1044:I1044"/>
    <mergeCell ref="G1045:I1045"/>
    <mergeCell ref="A1046:A1049"/>
    <mergeCell ref="E1046:F1046"/>
    <mergeCell ref="G1046:H1046"/>
    <mergeCell ref="G1047:I1047"/>
    <mergeCell ref="E1048:F1048"/>
    <mergeCell ref="G1048:I1048"/>
    <mergeCell ref="G1049:I1049"/>
    <mergeCell ref="A1050:A1053"/>
    <mergeCell ref="E1050:F1050"/>
    <mergeCell ref="G1050:H1050"/>
    <mergeCell ref="G1051:I1051"/>
    <mergeCell ref="E1052:F1052"/>
    <mergeCell ref="G1052:I1052"/>
    <mergeCell ref="G1053:I1053"/>
    <mergeCell ref="A1054:A1057"/>
    <mergeCell ref="E1054:F1054"/>
    <mergeCell ref="G1054:H1054"/>
    <mergeCell ref="G1055:I1055"/>
    <mergeCell ref="E1056:F1056"/>
    <mergeCell ref="G1056:I1056"/>
    <mergeCell ref="G1057:I1057"/>
    <mergeCell ref="A1058:A1061"/>
    <mergeCell ref="E1058:F1058"/>
    <mergeCell ref="G1058:H1058"/>
    <mergeCell ref="G1059:I1059"/>
    <mergeCell ref="E1060:F1060"/>
    <mergeCell ref="G1060:I1060"/>
    <mergeCell ref="G1061:I1061"/>
    <mergeCell ref="G1081:I1081"/>
    <mergeCell ref="A1082:A1085"/>
    <mergeCell ref="E1082:F1082"/>
    <mergeCell ref="G1082:H1082"/>
    <mergeCell ref="G1083:I1083"/>
    <mergeCell ref="E1084:F1084"/>
    <mergeCell ref="G1084:I1084"/>
    <mergeCell ref="G1085:I1085"/>
    <mergeCell ref="A1094:A1097"/>
    <mergeCell ref="E1094:F1094"/>
    <mergeCell ref="G1094:H1094"/>
    <mergeCell ref="G1095:I1095"/>
    <mergeCell ref="E1096:F1096"/>
    <mergeCell ref="G1096:I1096"/>
    <mergeCell ref="G1097:I1097"/>
    <mergeCell ref="A1062:A1065"/>
    <mergeCell ref="E1062:F1062"/>
    <mergeCell ref="G1062:H1062"/>
    <mergeCell ref="G1063:I1063"/>
    <mergeCell ref="E1064:F1064"/>
    <mergeCell ref="G1064:I1064"/>
    <mergeCell ref="G1065:I1065"/>
    <mergeCell ref="A1066:A1069"/>
    <mergeCell ref="E1066:F1066"/>
    <mergeCell ref="G1066:H1066"/>
    <mergeCell ref="G1067:I1067"/>
    <mergeCell ref="E1068:F1068"/>
    <mergeCell ref="G1068:I1068"/>
    <mergeCell ref="G1069:I1069"/>
    <mergeCell ref="G1075:I1075"/>
    <mergeCell ref="E1076:F1076"/>
    <mergeCell ref="G1076:I1076"/>
    <mergeCell ref="A354:A357"/>
    <mergeCell ref="A1070:A1073"/>
    <mergeCell ref="E1070:F1070"/>
    <mergeCell ref="G1070:H1070"/>
    <mergeCell ref="G1071:I1071"/>
    <mergeCell ref="E1072:F1072"/>
    <mergeCell ref="G1072:I1072"/>
    <mergeCell ref="G1073:I1073"/>
    <mergeCell ref="A1086:A1089"/>
    <mergeCell ref="E1086:F1086"/>
    <mergeCell ref="G1086:H1086"/>
    <mergeCell ref="G1087:I1087"/>
    <mergeCell ref="E1088:F1088"/>
    <mergeCell ref="G1088:I1088"/>
    <mergeCell ref="G1089:I1089"/>
    <mergeCell ref="A1090:A1093"/>
    <mergeCell ref="E1090:F1090"/>
    <mergeCell ref="G1090:H1090"/>
    <mergeCell ref="G1091:I1091"/>
    <mergeCell ref="E1092:F1092"/>
    <mergeCell ref="G1092:I1092"/>
    <mergeCell ref="G1093:I1093"/>
    <mergeCell ref="A1074:A1077"/>
    <mergeCell ref="E1074:F1074"/>
    <mergeCell ref="G1074:H1074"/>
    <mergeCell ref="G1077:I1077"/>
    <mergeCell ref="A1078:A1081"/>
    <mergeCell ref="E1078:F1078"/>
    <mergeCell ref="G1078:H1078"/>
    <mergeCell ref="G1079:I1079"/>
    <mergeCell ref="E1080:F1080"/>
    <mergeCell ref="G1080:I1080"/>
  </mergeCells>
  <dataValidations count="50">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Indicate Negative Report" prompt="Mark an X in this box if you are submitting a negative report for this reporting period." sqref="K9:K11"/>
    <dataValidation allowBlank="1" showInputMessage="1" showErrorMessage="1" promptTitle="Travel Date(s) Example" prompt="Travel Date is listed here." sqref="F17 F393 F945 F1117 F1121"/>
    <dataValidation allowBlank="1" showInputMessage="1" showErrorMessage="1" promptTitle="Event Sponsor Example" prompt="Event Sponsor is listed here." sqref="C17 C393 C945 C1121"/>
    <dataValidation allowBlank="1" showInputMessage="1" showErrorMessage="1" promptTitle="Traveler Title Example" prompt="Traveler Title is listed here." sqref="B17 B393 B945 B1117 B1121"/>
    <dataValidation allowBlank="1" showInputMessage="1" showErrorMessage="1" promptTitle="Location Example" prompt="Location listed here." sqref="F15 F391 F943 F1115 F1119"/>
    <dataValidation allowBlank="1" showInputMessage="1" showErrorMessage="1" promptTitle="Event Description Example" prompt="Event Description listed here._x000a_" sqref="C15 C391 C943 C1115 C1119"/>
    <dataValidation allowBlank="1" showInputMessage="1" showErrorMessage="1" promptTitle="Traveler Name Example" prompt="Traveler Name Listed Here" sqref="B15 B347 B391 B943 B1115 B1119"/>
    <dataValidation type="date" allowBlank="1" showInputMessage="1" showErrorMessage="1" errorTitle="Data Entry Error" error="Please enter date using MM/DD/YYYY" promptTitle="Event Ending Date Example" prompt="Event ending date is listed here using the form MM/DD/YYYY." sqref="D17 D393 D945 D1121">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D391 D943 D1115 D1119">
      <formula1>40179</formula1>
      <formula2>73051</formula2>
    </dataValidation>
    <dataValidation allowBlank="1" showInputMessage="1" showErrorMessage="1" promptTitle="Benefit #3 Total Amount Example" prompt="The total amount of Benefit #3 is entered here." sqref="M17 M36 M41 M393 M945 M1117 M1121"/>
    <dataValidation allowBlank="1" showInputMessage="1" showErrorMessage="1" promptTitle="Benefit #2 Total Amount Example" prompt="The total amount of Benefit #2 is entered here." sqref="M16 M34:M35 M39:M40 M392 M944 M1116 M1120"/>
    <dataValidation allowBlank="1" showInputMessage="1" showErrorMessage="1" promptTitle="Payment #2-- Payment in-kind" prompt="If payment type for benefit #2 was in-kind, this box would contain an x." sqref="L16 L34:L35 L39:L40 L944 L1116 L1120"/>
    <dataValidation allowBlank="1" showInputMessage="1" showErrorMessage="1" promptTitle="Benefit #3-- Payment in-kind" prompt="Since the payment type for benefit #3 was in-kind, this box contains an x." sqref="L17 L36 L41 L945 L1117 L1121"/>
    <dataValidation allowBlank="1" showInputMessage="1" showErrorMessage="1" promptTitle="Benefit #3-- Payment by Check" prompt="If payment type for benefit #3 was by check, this box would contain an x." sqref="K17 K36 K41 K945 K1117 K1121"/>
    <dataValidation allowBlank="1" showInputMessage="1" showErrorMessage="1" promptTitle="Benefit #2-- Payment by Check" prompt="Since benefit #2 was paid by check, this box contains an x." sqref="K16 K34:K35 K39:K40 K944 K1116 K1120"/>
    <dataValidation allowBlank="1" showInputMessage="1" showErrorMessage="1" promptTitle="Benefit #3 Description Example" prompt="Benefit #3 description is listed here" sqref="J17 J36 J41 J393 J945 J1117 J1121"/>
    <dataValidation allowBlank="1" showInputMessage="1" showErrorMessage="1" promptTitle="Benefit #2 Description Example" prompt="Benefit #2 description is listed here" sqref="J16 J34:J35 J39:J40 J392 J944 J1116 J1120"/>
    <dataValidation allowBlank="1" showInputMessage="1" showErrorMessage="1" promptTitle="Benefit #1 Total Amount Example" prompt="The total amount of Benefit #1 is entered here." sqref="M15 M33 M38 M391 M943 M1115 M1119"/>
    <dataValidation allowBlank="1" showInputMessage="1" showErrorMessage="1" promptTitle="Benefit #1-- Payment in-kind" prompt="Since the payment type for benefit #1 was in-kind, this box contains an x." sqref="L15 L33 L38 L943 L1115 L1119"/>
    <dataValidation allowBlank="1" showInputMessage="1" showErrorMessage="1" promptTitle="Benefit #1--Payment by Check" prompt="If payment type for benefit #1 was by check, this box would contain an x." sqref="K15 K33 K38 K943 K1115 K1119"/>
    <dataValidation allowBlank="1" showInputMessage="1" showErrorMessage="1" promptTitle="Benefit#1 Description Example" prompt="Benefit Description for Entry #1 is listed here." sqref="J15 J33 J38 J391 J943 J1115 J1119"/>
    <dataValidation allowBlank="1" showInputMessage="1" showErrorMessage="1" promptTitle="Benefit Source" prompt="List the benefit source here." sqref="G15:I15 G17:I17 G19 G27:I27 G24:I24 G29 G47:I47 G33 G38 G45:I45 G43:I43 G61:I61 G59:I59 G66:I66 G63:I63 G72:I72 G68:I68 G55:I55 G76:I76 G82:I82 G80:I80 G53:I53 G51:I51 G57:I57 G84:I84 G87:I87 G97:I97 G89 G49:I49 G95:I95 G93:I93 G99:I99 G101 G110:I110 G116:I116 G114:I114 G106 G112:I112 G124:I124 G122:I122 G118 G129:I129 G126:I126 G133:I133 G131:I131 G137:I137 G135:I135 G191:I191 G145:I145 G143:I143 G149:I149 G147:I147 G153:I153 G157:I157 G155:I155 G161:I161 G159:I159 G165:I165 G163:I163 G169:I169 G167:I167 G173:I173 G171:I171 G177:I177 G175:I175 G181:I181 G179:I179 G185:I185 G183:I183 G189:I189 G187:I187 G193:I193 G139 G195:I195 G197:I197 G199:I199 G201:I201 G203:I203 G205:I205 G207:I207 G209:I209 G211:I211 G213:I213 G215:I215 G217:I217 G219:I219 G221:I221 G223:I223 G225:I225 G227:I227 G229:I229 G231:I231 G233:I233 G235:I235 G237:I237 G239:I239 G241:I241 G243:I243 G245:I245 G247:I247 G249:I249 G251:I251 G253:I253 G255:I255 G257:I257 G259:I259 G261:I261 G263:I263 G265:I265 G267:I267 G269:I269 G271:I271 G273:I273 G275:I275 G277:I277 G279:I279 G281:I281 G283:I283 G285:I285 G287:I287 G289:I289 G291:I291 G293:I293 G295:I295 G297:I297 G299:I299 G301:I301 G151:I151 G303 G307 G311 G315 G321:I321 G319:I319 G325:I325 G323 G327 G331 G335 G345:I345 G339:I339 G349:I349 G343 G353:I353 G347 G351 G375 G361:I361 G355 G365:I365 G359 G369:I369 G363 G373:I373 G367 G377:I377 G371 G391:I391 G379 G385:I385 G389:I389 G387:I387 G383:I383 G393:I393 G447:I447 G401:I401 G399:I399 G405:I405 G403:I403 G409:I409 G407:I407 G413:I413 G411:I411 G417:I417 G415:I415 G421:I421 G419:I419 G425:I425 G423:I423 G433:I433 G431:I431 G437:I437 G435:I435 G441:I441 G439:I439 G445:I445 G443:I443 G395 G449:I449 G451:I451 G453:I453 G455:I455 G457:I457 G459:I459 G461:I461 G463:I463 G465:I465 G467:I467 G469:I469 G471:I471 G473:I473 G475:I475 G477:I477 G479:I479 G481:I481 G483:I483 G485:I485 G487:I487 G489:I489 G491:I491 G493:I493 G495:I495 G497:I497 G499:I499 G501:I501 G503:I503 G505:I505 G507:I507 G509:I509 G511:I511 G513:I513 G515:I515 G517:I517 G519:I519 G521:I521 G523:I523 G525:I525 G529:I529 G527:I527 G533:I533 G531:I531 G537:I537 G535:I535 G541:I541 G539:I539 G429:I429 G427:I427 G551:I551 G548:I548 G557:I557 G559:I559 G561:I561 G563:I563 G565:I565 G567:I567 G543:I543 G546:I546 G553:I553 G555:I555 G569:I569 G571:I571 G573:I573 G576:I576 G584:I584 G578 G588:I588 G582 G592:I592 G586 G596:I596 G590 G600:I600 G594 G598 G602 G650:I650 G606 G652:I652 G610 G634 G614 G642 G618 G630 G622 G638 G626 G646 G684:I684 G688:I688 G690:I690 G692:I692 G698:I698 G700:I700 G694:I694 G696:I696 G706:I706 G708:I708 G702:I702 G704:I704 G714:I714 G716:I716 G710:I710 G712:I712 G722:I722 G724:I724 G718:I718 G720:I720 C732:E732 G736:I736 G730:I730 G732:I732 G740:I740 G738:I738 G728:I728 G734:I734 G748:I748 G746:I746 G744:I744 G742:I742 G756:I756 G754:I754 G752:I752 G750:I750 G764:I764 G762:I762 G760:I760 G758:I758 G772:I772 G770:I770 G768:I768 G766:I766 G784:I784 G782:I782 G776:I776 G774:I774 G778:I778 G786:I786 C784:E784 G788:I788 G794:I794 G796:I796 G790:I790 G792:I792 G802:I802 G804:I804 G798:I798 G800:I800 G810:I810 G812:I812 G806:I806 G808:I808 G818:I818 G820:I820 G814:I814 G816:I816 G822:I822 G824:I824 G826:I826 G829:I829 G836:I836 G839:I839 G831:I831 G834:I834 G846:I846 G849:I849 G841:I841 G844:I844 G856:I856 G859:I859 G851:I851 G854:I854 G866:I866 G869:I869 G861:I861 G864:I864 G876:I876 G879:I879 G871:I871 G874:I874 G891:I891 G893:I893 G881:I881 G884:I884 G895:I895 G897:I897 G886:I886 G889:I889 G903:I903 G905:I905 G899:I899 G901:I901 G911:I911 G913:I913 G907:I907 G909:I909 G915:I915 G917:I917 G923:I923 G925:I925 G919:I919 G921:I921 G931:I931 G933:I933 G927:I927 G929:I929 G935:I935 G937:I937 G654:I654 G658:I658 G662:I662 G666:I666 G670:I670 G674:I674 G678:I678 G682:I682 G686:I686 G656:I656 G660:I660 G664:I664 G668:I668 G672:I672 G676:I676 G680:I680 G726:I726 G780:I780 G939:I939 G941:I941 G943:I943 G945:I945 G947 G951 G961:I961 G959:I959 G965:I965 G963:I963 G969:I969 G967:I967 G973:I973 G971:I971 G977:I977 G975:I975 G981:I981 G979:I979 G985:I985 G955 G989:I989 G983 G993:I993 G987 G997:I997 G991:I991 G995 G1051:I1051 G1005:I1005 G1003:I1003 G1009:I1009 G1007:I1007 G1013:I1013 G1011:I1011 G1017:I1017 G1015:I1015 G1021:I1021 G1019:I1019 G1025:I1025 G1023:I1023 G1029:I1029 G1027:I1027 G1033:I1033 G1031:I1031 G1037:I1037 G1035:I1035 G1041:I1041 G1039:I1039 G1045:I1045 G1043:I1043 G1049:I1049 G1047:I1047 G1053:I1053 G999 C1025:E1025 G1055:I1055 G1057:I1057 G1059:I1059 G1061:I1061 G1063:I1063 G1065:I1065 G1067:I1067 G1075:I1075 G1077:I1077 G1079:I1079 G1081:I1081 G1083:I1083 G1085:I1085 G1069:I1073 G1087:I1087 G1089:I1089 G1095:I1095 G1097:I1097 G1091:I1091 G1093:I1093 G1099 G1103 G1107 G1111 G1115:I1115 G1117:I1117 C1117:E1117 G1119:I1119 G1121:I1121"/>
    <dataValidation allowBlank="1" showInputMessage="1" showErrorMessage="1" promptTitle="Benefit #3- Payment in-kind" prompt="If there is a benefit #3 and it was paid in-kind, mark this box with an  x._x000a_" sqref="L22 L27 L31 L45 L61 L66 L72 L76 L82 L53 L57 L87 L99 L91 L95 L104 L112 L116 L108 L49 L141 L145 L149 L153 L157 L161 L165 L169 L173 L177 L181 L185 L189 L193 L197 L201 L205 L209 L213 L217 L221 L225 L229 L233 L237 L241 L245 L249 L253 L257 L261 L265 L269 L273 L277 L281 L285 L289 L293 L297 L301 L305 L309 L313 L317 L321 L325 L329 L333 L337 L345 L341 L353 L349 L357 L361 L365 L369 L373 L377 L381 L385 L389 L393 L397 L401 L405 L409 L413 L417 L421 L425 L433 L437 L441 L445 L449 L453 L457 L461 L465 L469 L473 L477 L481 L485 L489 L493 L497 L501 L505 L509 L513 L517 L521 L525 L529 L533 L537 L541 L429 L551 L559 L563 L567 L546 L555 L571 L576 L580 L584 L588 L592 L596 L600 L604 L608 L612 L616 L620 L624 L628 L632 L636 L640 L644 L652 L648 L692 L688 L700 L696 L708 L704 L716 L712 L724 L720 L732 L728 L740 L736 L748 L744 L756 L752 L764 L760 L772 L768 L780 L776 L788 L784 L796 L792 L804 L800 L812 L808 L820 L816 L829 L824 L839 L834 L849 L844 L859 L854 L869 L864 L879 L874 L893 L884 L897 L889 L905 L901 L913 L909 L917 L925 L921 L933 L929 L937 L656 L660 L664 L668 L672 L676 L680 L684 L941 L949 L953 L957 L961 L965 L969 L973 L977 L981 L985 L989 L993 L997 L1001 L1005 L1009 L1013 L1017 L1021 L1025 L1029 L1033 L1037 L1041 L1045 L1049 L1053 L1057 L1061 L1065 L1077 L1081 L1085 L1069:L1073 L1089 L1097 L1093 L1101 L1105 L1109 L1113"/>
    <dataValidation allowBlank="1" showInputMessage="1" showErrorMessage="1" promptTitle="Benefit #2- Payment in-kind" prompt="If there is a benefit #2 and it was paid in-kind, mark this box with an  x._x000a_" sqref="L20:L21 L25:L26 L30 L44 L60 L64:L65 L69:L71 L75 L81 L56 L78 L85:L86 L98 L90 L94 L102:L103 L111 L115 L107 L48 L52 L140 L144 L148 L152 L156 L160 L164 L168 L172 L176 L180 L184 L188 L192 L196 L200 L204 L208 L212 L216 L220 L224 L228 L232 L236 L240 L244 L248 L252 L256 L260 L264 L268 L272 L276 L280 L284 L288 L292 L296 L300 L304 L308 L312 L316 L320 L324 L328 L331 L335 L344 L340 L352 L348 L356 L360 L364 L368 L372 L376 L380 L384 L388 L392 L396 L400 L404 L408 L412 L416 L420 L424 L432 L436 L440 L444 L448 L452 L456 L460 L464 L468 L472 L476 L480 L484 L488 L492 L496 L500 L504 L508 L512 L516 L520 L524 L528 L532 L536 L540 L428 L549:L550 L558 L562 L566 L544:L545 L554 L570 L574:L575 L579 L583 L587 L591 L595 L599 L603 L607 L611 L615 L619 L623 L627 L631 L635 L639 L643 L651 L647 L691 L687 L699 L695 L707 L703 L715 L711 L723 L719 L731 L727 L739 L735 L747 L743 L755 L751 L763 L759 L771 L767 L779 L775 L787 L783 L795 L791 L803 L799 L811 L807 L819 L815 L827:L828 L823 L837:L838 L832:L833 L847:L848 L842:L843 L857:L858 L852:L853 L867:L868 L862:L863 L877:L878 L872:L873 L892 L882:L883 L896 L887:L888 L904 L900 L912 L908 L916 L924 L920 L932 L928 L936 L655 L659 L663 L667 L671 L675 L679 L683 L940 L948 L952 L956 L960 L964 L968 L972 L976 L980 L984 L988 L996 L992 L1000 L1004 L1008 L1012 L1016 L1020 L1024 L1028 L1032 L1036 L1040 L1044 L1048 L1052 L1056 L1060 L1064 L1068 L1076 L1080 L1084 L1072 L1088 L1096 L1092 L1100 L1104 L1108 L1112"/>
    <dataValidation allowBlank="1" showInputMessage="1" showErrorMessage="1" promptTitle="Benefit #1- Payment in-kind" prompt="If there is a benefit #1 and it was paid in-kind, mark this box with an  x._x000a_" sqref="L28:L29 L23:L24 L18:L19 L54:L55 L32 L37 L42:L43 L58:L59 L62:L63 L67:L68 L73:L74 L79:L80 L77 L83:L84 L96:L97 L92:L93 L88:L89 L100:L101 L113:L114 L105:L106 L109:L110 L46:L47 L50:L51 L117:L139 L190:L191 L142:L143 L146:L147 L150:L151 L154:L155 L158:L159 L162:L163 L166:L167 L170:L171 L174:L175 L178:L179 L182:L183 L186:L187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 L336 L342:L343 L338:L339 L350:L351 L334 L332 L346:L347 L378:L379 L358:L359 L362:L363 L366:L367 L370:L371 L374:L375 L382:L383 L386:L387 L390:L391 L354:L355 L446:L447 L398:L399 L402:L403 L406:L407 L410:L411 L414:L415 L418:L419 L422:L423 L430:L431 L434:L435 L438:L439 L442:L443 L394:L395 L450:L451 L454:L455 L458:L459 L462:L463 L466:L467 L470:L471 L474:L475 L478:L479 L482:L483 L486:L487 L490:L491 L494:L495 L498:L499 L502:L503 L506:L507 L510:L511 L514:L515 L518:L519 L522:L523 L526:L527 L530:L531 L534:L535 L538:L539 L426:L427 L547:L548 L556:L557 L560:L561 L564:L565 L542:L543 L552:L553 L568:L569 L572:L573 L581:L582 L585:L586 L589:L590 L593:L594 L597:L598 L577:L578 L601:L602 L605:L606 L609:L610 L613:L614 L617:L618 L621:L622 L625:L626 L629:L630 L633:L634 L637:L638 L641:L642 L649:L650 L645:L646 L689:L690 L685:L686 L697:L698 L693:L694 L705:L706 L701:L702 L713:L714 L709:L710 L721:L722 L717:L718 L729:L730 L725:L726 L737:L738 L733:L734 L745:L746 L741:L742 L753:L754 L749:L750 L761:L762 L757:L758 L769:L770 L765:L766 L777:L778 L773:L774 L785:L786 L781:L782 L793:L794 L789:L790 L801:L802 L797:L798 L809:L810 L805:L806 L817:L818 L813:L814 L825:L826 L821:L822 L835:L836 L830:L831 L845:L846 L840:L841 L855:L856 L850:L851 L865:L866 L860:L861 L875:L876 L870:L871 L890:L891 L880:L881 L894:L895 L885:L886 L902:L903 L898:L899 L910:L911 L906:L907 L914:L915 L922:L923 L918:L919 L930:L931 L926:L927 L934:L935 L653:L654 L657:L658 L661:L662 L665:L666 L669:L670 L673:L674 L677:L678 L681:L682 L938:L939 L946:L947 L950:L951 L958:L959 L962:L963 L966:L967 L970:L971 L974:L975 L978:L979 L954:L955 L982:L983 L986:L987 L990:L991 L994:L995 L1050:L1051 L1002:L1003 L1006:L1007 L1010:L1011 L1014:L1015 L1018:L1019 L1022:L1023 L1026:L1027 L1030:L1031 L1034:L1035 L1038:L1039 L1042:L1043 L1046:L1047 L998:L999 L1054:L1055 L1058:L1059 L1062:L1063 L1066:L1067 L1074:L1075 L1078:L1079 L1082:L1083 L1070:L1071 L1086:L1087 L1094:L1095 L1090:L1091 L1098:L1099 L1102:L1103 L1106:L1107 L1110:L1111"/>
    <dataValidation allowBlank="1" showInputMessage="1" showErrorMessage="1" promptTitle="Benefit #3--Payment by Check" prompt="If there is a benefit #3 and it was paid by check, mark an x in this cell._x000a_" sqref="K22 K27 K31 K45 K61 K66 K72 K76 K82 K53 K57 K87 K99 K91 K95 K104 K112 K116 K108 K120 K124 K49 K129 K133 K137 K141 K145 K149 K153 K157 K161 K165 K169 K173 K177 K181 K185 K189 K193 K197 K201 K205 K209 K213 K217 K221 K225 K229 K233 K237 K241 K245 K249 K253 K257 K261 K265 K269 K273 K277 K281 K285 K289 K293 K297 K301 K305 K309 K313 K317 K321 K325 K329 K333 K337 K345 K341 K353 K349 K357 K361 K365 K369 K373 K377 K381 K385 K389 K393 K397 K401 K405 K409 K413 K417 K421 K425 K433 K437 K441 K445 K449 K453 K457 K461 K465 K469 K473 K477 K481 K485 K489 K493 K497 K501 K505 K509 K513 K517 K521 K525 K529 K533 K537 K541 K429 K551 K559 K563 K567 K546 K555 K571 K576 K580 K584 K588 K592 K596 K600 K604 K608 K612 K616 K620 K624 K628 K632 K636 K640 K644 K652 K648 K692 K688 K700 K696 K708 K704 K716 K712 K724 K720 K732 K728 K740 K736 K748 K744 K756 K752 K764 K760 K772 K768 K780 K776 K788 K784 K796 K792 K804 K800 K812 K808 K820 K816 K829 K824 K839 K834 K849 K844 K859 K854 K869 K864 K879 K874 K893 K884 K897 K889 K905 K901 K913 K909 K917 K925 K921 K933 K929 K937 K656 K660 K664 K668 K672 K676 K680 K684 K941 K949 K953 K957 K961 K965 K969 K973 K977 K981 K985 K989 K993 K997 K1001 K1005 K1009 K1013 K1017 K1021 K1025 K1029 K1033 K1037 K1041 K1045 K1049 K1053 K1057 K1061 K1065 K1077 K1081 K1085 K1069:K1073 K1089 K1097 K1093 K1101 K1105 K1109 K1113"/>
    <dataValidation allowBlank="1" showInputMessage="1" showErrorMessage="1" promptTitle="Benefit #2--Payment by Check" prompt="If there is a benefit #2 and it was paid by check, mark an x in this cell._x000a_" sqref="K20:K21 K25:K26 K30 K44 K60 K64:K65 K69:K71 K75 K81 K56 K78 K85:K86 K98 K90 K94 K102:K103 K111 K115 K107 K119 K123 K48 K52 K127:K128 K132 K136 K140 K144 K148 K152 K156 K160 K164 K168 K172 K176 K180 K184 K188 K192 K196 K200 K204 K208 K212 K216 K220 K224 K228 K232 K236 K240 K244 K248 K252 K256 K260 K264 K268 K272 K276 K280 K284 K288 K292 K296 K300 K304 K308 K312 K316 K320 K324 K328 K331 K335 K344 K340 K352 K348 K356 K360 K364 K368 K372 K376 K380 K384 K388 K392 K396 K400 K404 K408 K412 K416 K420 K424 K432 K436 K440 K444 K448 K452 K456 K460 K464 K468 K472 K476 K480 K484 K488 K492 K496 K500 K504 K508 K512 K516 K520 K524 K528 K532 K536 K540 K428 K549:K550 K558 K562 K566 K544:K545 K554 K570 K574:K575 K579 K583 K587 K591 K595 K599 K603 K607 K611 K615 K619 K623 K627 K631 K635 K639 K643 K651 K647 K691 K687 K699 K695 K707 K703 K715 K711 K723 K719 K731 K727 K739 K735 K747 K743 K755 K751 K763 K759 K771 K767 K779 K775 K787 K783 K795 K791 K803 K799 K811 K807 K819 K815 K827:K828 K823 K837:K838 K832:K833 K847:K848 K842:K843 K857:K858 K852:K853 K867:K868 K862:K863 K877:K878 K872:K873 K892 K882:K883 K896 K887:K888 K904 K900 K912 K908 K916 K924 K920 K932 K928 K936 K655 K659 K663 K667 K671 K675 K679 K683 K940 K948 K952 K956 K960 K964 K968 K972 K976 K980 K984 K988 K996 K992 K1000 K1004 K1008 K1012 K1016 K1020 K1024 K1028 K1032 K1036 K1040 K1044 K1048 K1052 K1056 K1060 K1064 K1068 K1076 K1080 K1084 K1072 K1088 K1096 K1092 K1100 K1104 K1108 K1112"/>
    <dataValidation allowBlank="1" showInputMessage="1" showErrorMessage="1" promptTitle="Benefit #1--Payment by Check" prompt="If there is a benefit #1 and it was paid by check, mark an x in this cell._x000a_" sqref="K28:K29 K23:K24 K18:K19 K54:K55 K32 K37 K42:K43 K58:K59 K62:K63 K67:K68 K73:K74 K79:K80 K77 K83:K84 K96:K97 K92:K93 K88:K89 K100:K101 K113:K114 K105:K106 K109:K110 K121:K122 K117:K118 K46:K47 K50:K51 K125:K126 K130:K131 K134:K135 K190:K191 K142:K143 K146:K147 K150:K151 K154:K155 K158:K159 K162:K163 K166:K167 K170:K171 K174:K175 K178:K179 K182:K183 K186:K187 K138:K139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 K336 K342:K343 K338:K339 K350:K351 K334 K332 K346:K347 K378:K379 K358:K359 K362:K363 K366:K367 K370:K371 K374:K375 K382:K383 K386:K387 K390:K391 K354:K355 K446:K447 K398:K399 K402:K403 K406:K407 K410:K411 K414:K415 K418:K419 K422:K423 K430:K431 K434:K435 K438:K439 K442:K443 K394:K395 K450:K451 K454:K455 K458:K459 K462:K463 K466:K467 K470:K471 K474:K475 K478:K479 K482:K483 K486:K487 K490:K491 K494:K495 K498:K499 K502:K503 K506:K507 K510:K511 K514:K515 K518:K519 K522:K523 K526:K527 K530:K531 K534:K535 K538:K539 K426:K427 K547:K548 K556:K557 K560:K561 K564:K565 K542:K543 K552:K553 K568:K569 K572:K573 K581:K582 K585:K586 K589:K590 K593:K594 K597:K598 K577:K578 K601:K602 K605:K606 K609:K610 K613:K614 K617:K618 K621:K622 K625:K626 K629:K630 K633:K634 K637:K638 K641:K642 K649:K650 K645:K646 K689:K690 K685:K686 K697:K698 K693:K694 K705:K706 K701:K702 K713:K714 K709:K710 K721:K722 K717:K718 K729:K730 K725:K726 K737:K738 K733:K734 K745:K746 K741:K742 K753:K754 K749:K750 K761:K762 K757:K758 K769:K770 K765:K766 K777:K778 K773:K774 K785:K786 K781:K782 K793:K794 K789:K790 K801:K802 K797:K798 K809:K810 K805:K806 K817:K818 K813:K814 K825:K826 K821:K822 K835:K836 K830:K831 K845:K846 K840:K841 K855:K856 K850:K851 K865:K866 K860:K861 K875:K876 K870:K871 K890:K891 K880:K881 K894:K895 K885:K886 K902:K903 K898:K899 K910:K911 K906:K907 K914:K915 K922:K923 K918:K919 K930:K931 K926:K927 K934:K935 K653:K654 K657:K658 K661:K662 K665:K666 K669:K670 K673:K674 K677:K678 K681:K682 K938:K939 K946:K947 K950:K951 K958:K959 K962:K963 K966:K967 K970:K971 K974:K975 K978:K979 K954:K955 K982:K983 K986:K987 K990:K991 K994:K995 K1050:K1051 K1002:K1003 K1006:K1007 K1010:K1011 K1014:K1015 K1018:K1019 K1022:K1023 K1026:K1027 K1030:K1031 K1034:K1035 K1038:K1039 K1042:K1043 K1046:K1047 K998:K999 K1054:K1055 K1058:K1059 K1062:K1063 K1066:K1067 K1074:K1075 K1078:K1079 K1082:K1083 K1070:K1071 K1086:K1087 K1094:K1095 K1090:K1091 K1098:K1099 K1102:K1103 K1106:K1107 K1110:K1111"/>
    <dataValidation allowBlank="1" showInputMessage="1" showErrorMessage="1" promptTitle="Benefit #3 Description" prompt="Benefit #3 description is listed here" sqref="J22 J27 J31 J45 J61 J66 J72 J76 J82 J53 J57 J86 J99 J91 J95 J103 J112 J116 J108 J120 J124 J49 J129 J133 J137 J141 J145 J149 J153 J157 J161 J165 J169 J173 J177 J181 J185 J189 J193 J197 J201 J205 J209 J213 J217 J221 J225 J229 J233 J237 J241 J245 J249 J253 J257 J261 J265 J269 J273 J277 J281 J285 J289 J293 J297 J301 J305 J309 J313 J317 J321 J325 J329 J333 J337 J341 J345 J353 J349 J357 J377 J361 J365 J369 J373 J381 J385 J389 J401 J397 J405 J409 J413 J417 J453 J421 J425 J433 J437 J441 J445 J449 J457 J461 J465 J429 J469 J473 J477 J481 J485 J489 J493 J497 J501 J505 J509 J513 J517 J521 J525 J529 J533 J537 J541 J551 J559 J563 J567 J546 J555 J571 J576 J580 J584 J588 J592 J596 J600 J604 J608 J612 J616 J620 J624 J628 J632 J636 J640 J644 J652 J648 J688 J692 J700 J696 J708 J704 J716 J712 J724 J720 J732 J728 J740 J736 J748 J744 J756 J752 J764 J760 J772 J768 J780 J776 J788 J784 J796 J792 J804 J800 J812 J808 J820 J816 J829 J824 J839 J834 J849 J844 J859 J854 J869 J864 J879 J874 J893 J884 J897 J889 J905 J901 J913 J909 J917 J925 J921 J933 J929 J937 J656 J660 J664 J668 J672 J676 J680 J684 J941 J949 J953 J957 J961 J965 J969 J973 J977 J981 J985 J989 J993 J997 J1001 J1005 J1009 J1013 J1017 J1021 J1025 J1029 J1033 J1037 J1041 J1045 J1049 J1053 J1057 J1061 J1065 J1077 J1081 J1085 J1069:J1073 J1089 J1097 J1093 J1101 J1105 J1109 J1113"/>
    <dataValidation allowBlank="1" showInputMessage="1" showErrorMessage="1" promptTitle="Benefit #3 Total Amount" prompt="The total amount of Benefit #3 is entered here." sqref="M22 M27 M31 M45 M61 M66 M72 M76 M82 M53 M57 M87 M99 M91 M95 M103 M112 M116 M108 M120 M124 M49 M129 M133 M137 M141 M145 M149 M153 M157 M161 M165 M169 M173 M177 M181 M185 M189 M193 M197 M201 M205 M209 M213 M217 M221 M225 M229 M233 M237 M241 M245 M249 M253 M257 M261 M265 M269 M273 M277 M281 M285 M289 M293 M297 M301 M305 M309 M313 M317 M321 M325 M329 M333 M337 M341 M345 M353 M349 M357 M377 M361 M365 M369 M373 M381 M385 M389 M397 M401 M405 M409 M413 M417 M421 M425 M433 M437 M441 M445 M449 M453 M457 M461 M465 M469 M473 M477 M481 M485 M489 M493 M497 M501 M505 M509 M513 M517 M521 M525 M529 M533 M537 M541 M429 M551 M559 M563 M567 M546 M555 M571 M576 M580 M584 M588 M592 M596 M600 M604 M608 M612 M616 M620 M624 M628 M632 M636 M640 M644 M652 M648 M688 M692 M700 M696 M708 M704 M716 M712 M724 M720 M728 M732 M740 M736 M748 M744 M756 M752 M764 M760 M772 M768 M784 M776 M788 M780 M796 M792 M804 M800 M812 M808 M820 M816 M824 M829 M834 M884 M844 M839 M854 M849 M864 M859 M874 M869 M893 M879 M897 M889 M905 M901 M913 M909 M917 M925 M921 M933 M929 M937 M656 M660 M664 M668 M672 M676 M680 M684 M941 M949 M953 M957 M961 M965 M969 M973 M977 M981 M985 M989 M993 M997 M1001 M1005 M1009 M1013 M1017 M1021 M1025 M1029 M1033 M1037 M1041 M1045 M1049 M1053 M1057 M1061 M1065 M1077 M1081 M1085 M1069:M1073 M1089 M1097 M1093 M1101 M1105 M1109 M1113"/>
    <dataValidation allowBlank="1" showInputMessage="1" showErrorMessage="1" promptTitle="Benefit #2 Total Amount" prompt="The total amount of Benefit #2 is entered here." sqref="M20:M21 M25:M26 M30 M44 M60 M64:M65 M69:M71 M75 M81 M56 M78 M85:M86 M98 M90 M94 M102:M103 M111 M115 M107 M119 M123 M48 M52 M127:M128 M132 M136 M140 M144 M148 M152 M156 M160 M164 M168 M172 M176 M180 M184 M188 M192 M196 M200 M204 M208 M212 M216 M220 M224 M228 M232 M236 M240 M244 M248 M252 M256 M260 M264 M268 M272 M276 M280 M284 M288 M292 M296 M300 M304 M308 M312 M316 M320 M324 M328 M331 M336 M340 M344 M352 M348 M356 M376 M360 M364 M368 M372 M380 M384 M388 M396 M400 M404 M408 M412 M416 M420 M424 M432 M436 M440 M444 M448 M452 M456 M460 M464 M468 M472 M476 M480 M484 M488 M492 M496 M500 M504 M508 M512 M516 M520 M524 M528 M532 M536 M540 M549:M550 M558 M562 M566 M428 M544:M545 M554 M570 M574:M575 M579 M583 M587 M591 M595 M599 M603 M607 M611 M615 M619 M623 M627 M631 M635 M639 M643 M651 M647 M687 M691 M699 M695 M707 M703 M715 M711 M723 M719 M727 M731 M739 M735 M747 M743 M755 M751 M763 M759 M771 M767 M783 M775 M787 M779 M795 M791 M803 M799 M811 M807 M819 M815 M823 M827:M828 M832:M833 M882:M883 M842:M843 M837:M838 M852:M853 M847:M848 M862:M863 M857:M858 M872:M873 M867:M868 M892 M877:M878 M896 M887:M888 M904 M900 M912 M908 M916 M924 M920 M932 M928 M936 M655 M659 M663 M667 M671 M675 M679 M683 M940 M948 M952 M956 M960 M964 M968 M972 M976 M980 M984 M988 M996 M992 M1000 M1004 M1008 M1012 M1016 M1020 M1024 M1028 M1032 M1036 M1040 M1044 M1048 M1052 M1056 M1060 M1064 M1068 M1076 M1080 M1084 M1072 M1088 M1096 M1092 M1100 M1104 M1108 M1112"/>
    <dataValidation allowBlank="1" showInputMessage="1" showErrorMessage="1" promptTitle="Benefit #2 Description" prompt="Benefit #2 description is listed here" sqref="J20:J21 J25:J26 J30 J44 J60 J64:J65 J69:J71 J75 J81 J56 J78 J85 J98 J90 J94 J102:J103 J111 J115 J107 J119 J123 J48 J52 J127:J128 J132 J136 J140 J144 J148 J152 J156 J160 J164 J168 J172 J176 J180 J184 J188 J192 J196 J200 J204 J208 J212 J216 J220 J224 J228 J232 J236 J240 J244 J248 J252 J256 J260 J264 J268 J272 J276 J280 J284 J288 J292 J296 J300 J304 J308 J312 J316 J320 J324 J328 J331 J336 J340 J344 J352 J348 J356 J376 J360 J364 J368 J372 J380 J384 J388 J400 J396 J404 J408 J412 J416 J452 J420 J424 J432 J436 J440 J444 J448 J456 J460 J464 J428 J468 J472 J476 J480 J484 J488 J492 J496 J500 J504 J508 J512 J516 J520 J524 J528 J532 J536 J549:J550 J558 J562 J566 J540 J544:J545 J554 J570 J574:J575 J579 J583 J587 J591 J595 J599 J603 J607 J611 J615 J619 J623 J627 J631 J635 J639 J643 J651 J647 J687 J691 J699 J695 J707 J703 J715 J711 J723 J719 J731 J727 J739 J735 J747 J743 J755 J751 J763 J759 J771 J767 J779 J775 J787 J783 J795 J791 J803 J799 J811 J807 J819 J815 J827:J828 J823 J837:J838 J832:J833 J847:J848 J842:J843 J857:J858 J852:J853 J867:J868 J862:J863 J877:J878 J872:J873 J892 J882:J883 J896 J887:J888 J904 J900 J912 J908 J916 J924 J920 J932 J928 J936 J655 J659 J663 J667 J671 J675 J679 J683 J940 J948 J952 J956 J960 J964 J968 J972 J976 J980 J984 J988 J996 J992 J1000 J1004 J1008 J1012 J1016 J1020 J1024 J1028 J1032 J1036 J1040 J1044 J1048 J1052 J1056 J1059:J1060 J1063:J1064 J1067:J1068 J1075:J1076 J1079:J1080 J1083:J1084 J1071:J1072 J1087:J1088 J1095:J1096 J1091:J1092 J1100 J1104 J1108 J1112"/>
    <dataValidation allowBlank="1" showInputMessage="1" showErrorMessage="1" promptTitle="Benefit #1 Total Amount" prompt="The total amount of Benefit #1 is entered here." sqref="M28:M29 M23:M24 M18:M19 M54:M55 M32 M37 M42:M43 M58:M59 M62:M63 M67:M68 M73:M74 M79:M80 M77 M83:M84 M96:M97 M92:M93 M88:M89 M100:M101 M109:M110 M113:M114 M104:M106 M121:M122 M117:M118 M46:M47 M50:M51 M125:M126 M130:M131 M134:M135 M190:M191 M142:M143 M146:M147 M150:M151 M154:M155 M158:M159 M162:M163 M166:M167 M170:M171 M174:M175 M178:M179 M182:M183 M186:M187 M138:M139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 M338:M339 M342:M343 M346:M347 M334:M335 M332 M350:M351 M378:M379 M354:M355 M358:M359 M362:M363 M366:M367 M370:M371 M382:M383 M390 M386:M387 M374:M375 M446:M447 M398:M399 M402:M403 M406:M407 M410:M411 M414:M415 M418:M419 M422:M423 M430:M431 M434:M435 M438:M439 M442:M443 M394:M395 M450:M451 M454:M455 M458:M459 M462:M463 M466:M467 M470:M471 M474:M475 M478:M479 M482:M483 M486:M487 M490:M491 M494:M495 M498:M499 M502:M503 M506:M507 M510:M511 M514:M515 M518:M519 M522:M523 M526:M527 M530:M531 M534:M535 M538:M539 M547:M548 M556:M557 M560:M561 M564:M565 M426:M427 M542:M543 M552:M553 M568:M569 M572:M573 M577:M578 M581:M582 M585:M586 M589:M590 M593:M594 M597:M598 M601:M602 M605:M606 M609:M610 M613:M614 M617:M618 M621:M622 M625:M626 M629:M630 M633:M634 M637:M638 M641:M642 M649:M650 M645:M646 M685:M686 M689:M690 M697:M698 M693:M694 M705:M706 M701:M702 M713:M714 M709:M710 M721:M722 M717:M718 M725:M726 M729:M730 M737:M738 M733:M734 M745:M746 M741:M742 M753:M754 M749:M750 M761:M762 M757:M758 M769:M770 M765:M766 M781:M782 M773:M774 M785:M786 M777:M778 M793:M794 M789:M790 M801:M802 M797:M798 M809:M810 M805:M806 M817:M818 M813:M814 M821:M822 M825:M826 M830:M831 M880:M881 M840:M841 M835:M836 M850:M851 M845:M846 M860:M861 M855:M856 M870:M871 M865:M866 M890:M891 M875:M876 M894:M895 M885:M886 M902:M903 M898:M899 M910:M911 M906:M907 M914:M915 M922:M923 M918:M919 M930:M931 M926:M927 M934:M935 M653:M654 M657:M658 M661:M662 M665:M666 M669:M670 M673:M674 M677:M678 M681:M682 M938:M939 M946:M947 M950:M951 M958:M959 M962:M963 M966:M967 M970:M971 M974:M975 M978:M979 M954:M955 M982:M983 M986:M987 M990:M991 M994:M995 M1050:M1051 M1002:M1003 M1006:M1007 M1010:M1011 M1014:M1015 M1018:M1019 M1022:M1023 M1026:M1027 M1030:M1031 M1034:M1035 M1038:M1039 M1042:M1043 M1046:M1047 M998:M999 M1054:M1055 M1058:M1059 M1062:M1063 M1066:M1067 M1074:M1075 M1078:M1079 M1082:M1083 M1070:M1071 M1086:M1087 M1094:M1095 M1090:M1091 M1098:M1099 M1102:M1103 M1106:M1107 M1110:M1111"/>
    <dataValidation allowBlank="1" showInputMessage="1" showErrorMessage="1" promptTitle="Benefit#1 Description" prompt="Benefit Description for Entry #1 is listed here." sqref="J28:J29 J23:J24 J18:J19 J54:J55 J32 J37 J42:J43 J58:J59 J62:J63 J67:J68 J73:J74 J79:J80 J77 J83:J84 J96:J97 J92:J93 J88:J89 J100:J101 J109:J110 J113:J114 J104:J106 J121:J122 J117:J118 J46:J47 J50:J51 J125:J126 J130:J131 J134:J135 J190:J191 J142:J143 J146:J147 J150:J151 J154:J155 J158:J159 J162:J163 J166:J167 J170:J171 J174:J175 J178:J179 J182:J183 J186:J187 J138:J139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 J338:J339 J342:J343 J346:J347 J334:J335 J332 J350:J351 J378:J379 J354:J355 J358:J359 J362:J363 J366:J367 J370:J371 J382:J383 J386:J387 J390 J374:J375 J442:J443 J398:J399 J394:J395 J402:J403 J406:J407 J410:J411 J414:J415 J450:J451 J418:J419 J422:J423 J430:J431 J434:J435 J438:J439 J446:J447 J454:J455 J458:J459 J462:J463 J426:J427 J466:J467 J470:J471 J474:J475 J478:J479 J482:J483 J486:J487 J490:J491 J494:J495 J498:J499 J502:J503 J506:J507 J510:J511 J514:J515 J518:J519 J522:J523 J526:J527 J530:J531 J534:J535 J547:J548 J556:J557 J560:J561 J564:J565 J538:J539 J542:J543 J552:J553 J568:J569 J572:J573 J577:J578 J581:J582 J585:J586 J589:J590 J593:J594 J597:J598 J601:J602 J605:J606 J609:J610 J613:J614 J617:J618 J621:J622 J625:J626 J629:J630 J633:J634 J637:J638 J641:J642 J649:J650 J645:J646 J685:J686 J689:J690 J697:J698 J693:J694 J705:J706 J701:J702 J713:J714 J709:J710 J721:J722 J717:J718 J729:J730 J725:J726 J737:J738 J733:J734 J745:J746 J741:J742 J753:J754 J749:J750 J761:J762 J757:J758 J769:J770 J765:J766 J777:J778 J773:J774 J785:J786 J781:J782 J793:J794 J789:J790 J801:J802 J797:J798 J809:J810 J805:J806 J817:J818 J813:J814 J825:J826 J821:J822 J835:J836 J830:J831 J845:J846 J840:J841 J855:J856 J850:J851 J865:J866 J860:J861 J875:J876 J870:J871 J890:J891 J880:J881 J894:J895 J885:J886 J902:J903 J898:J899 J910:J911 J906:J907 J914:J915 J922:J923 J918:J919 J930:J931 J926:J927 J934:J935 J653:J654 J657:J658 J661:J662 J665:J666 J669:J670 J673:J674 J677:J678 J681:J682 J938:J939 J946:J947 J950:J951 J958:J959 J962:J963 J966:J967 J970:J971 J974:J975 J978:J979 J954:J955 J982:J983 J986:J987 J990:J991 J994:J995 J1050:J1051 J1002:J1003 J1006:J1007 J1010:J1011 J1014:J1015 J1018:J1019 J1022:J1023 J1026:J1027 J1030:J1031 J1034:J1035 J1038:J1039 J1042:J1043 J1046:J1047 J998:J999 J1054:J1055 J1058 J1062 J1066 J1074 J1078 J1082 J1070 J1086 J1090 J1094 J1098:J1099 J1102:J1103 J1106:J1107 J1110:J1111"/>
    <dataValidation allowBlank="1" showInputMessage="1" showErrorMessage="1" promptTitle="Travel Date(s)" prompt="List the dates of travel here expressed in the format MM/DD/YYYY-MM/DD/YYYY." sqref="F22 F27 F31 F108 F120 F66 F70 F124 D82 F82 D80 F86 F99 F91 F95 F103 F112 F116 F129 F137 D133:F133 F141 F145 F149 F153 F157 F161 F165 F169 F173 F177 F181 F185 F189 F193 F197 F201 F205 F209 F213 F217 F221 F225 F229 F233 F237 F241 F245 F249 F253 F257 F261 F265 F269 F273 F277 F281 F285 F289 F293 F297 F301 F305 F309 F313 F317 F321 F325 F329 F333 F337 F341 F345 F349 F353 F357 F377 F361 F365 F369 F373 F381 F385 F389 F397 F401 F405 F413 F417 F421 F425 F433 F437 F441 F445 F449 F453 F457 F461 F429 F546 F465 F469 F473 F477 F481 F485 F489 F493 F497 F501 F505 F509 F513 F517 F521 F525 F529 F533 F537 F541 F551 F559 F563 F567 F555 F571 F576 F580 F584 F588 F592 F596 F600 F604 F608 F612 F616 F620 F624 F628 F632 F636 F640 F644 F652 F648 F688 F692 F700 F696 F708 F704 F716 F712 F724 F720 F728 F732 F740 F736 F748 F744 F756 F752 F764 F760 F772 F768 F784 F776 F780 F788 F796 F792 F804 F800 F812 F808 F820 F816 F824 F829 F839 F834 F849 F844 F859 F854 F869 F864 F879 F874 F893 F884 F897 F889 F905 F901 F913 F909 F917 F925 F921 F933 F929 F937 F656 F660 F664 F668 F672 F676 F680 F684 F941 F949 F953 F957 F961 F965 F969 F973 F977 F981 F985 F989 F997 F993 F1001 F1005 F1009 F1053 F1017 F1021 F1025 F1029 F1033 F1037 F1041 F1045 F1049 F1013 F1057 F1061 F1065 F1077 F1081 F1085 F1069:F1073 F1089 F1097 F1093 F1101 F1105 F1109 F1113"/>
    <dataValidation type="date" allowBlank="1" showInputMessage="1" showErrorMessage="1" errorTitle="Data Entry Error" error="Please enter date using MM/DD/YYYY" promptTitle="Event Ending Date" prompt="List Event ending date here using the format MM/DD/YYYY." sqref="D22 D27 D31 D35 D40 D45 D61 D66 D70 D57 D53 D49 D99 D91 D95 D103 D112 D116 D108 D120 D124 D129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77 D361 D365 D369 D373 D381 D385 D389 D397 D401 D405 D409 D413 D417 D421 D425 D433 D437 D441 D445 D449 D453 D457 D461 D429 D546 D465 D469 D473 D477 D481 D485 D489 D493 D497 D501 D505 D509 D513 D517 D521 D525 D529 D533 D537 D541 D551 D559 D563 D567 D555 D571 D576 D580 D584 D588 D592 D596 D600 D604 D608 D612 D616 D620 D624 D628 D632 D636 D640 D644 D648 D692 D700 D696 D708 D704 D716 D712 D724 D720 D736 D728 D740 D748 D744 D756 D752 D764 D760 D772 D768 D780 D776 D788 D796 D792 D804 D800 D812 D808 D820 D816 D824 D829 D839 D834 D849 D844 D859 D854 D869 D864 D879 D874 D893 D884 D897 D889 D905 D901 D913 D909 D917 D925 D921 D933 D929 D937 D941 D949 D953 D957 D961 D965 D969 D973 D977 D981 D985 D989 D993 D997 D1053 D1005 D1009 D1049 D1017 D1021 D1011 D1029 D1033 D1037 D1041 D1045 D1013 D1023 D1057 D1061 D1065 D1077 D1081 D1085 D1069:D1073 D1089 D1097 D1093 D1101 D1105 D1109 D1113">
      <formula1>40179</formula1>
      <formula2>73051</formula2>
    </dataValidation>
    <dataValidation allowBlank="1" showInputMessage="1" showErrorMessage="1" promptTitle="Event Sponsor" prompt="List the event sponsor here." sqref="C22 C27 C31 C35 C40 C45 C61 C66 C70 C76 C82 C53 C57 C86 C99 C91 C95 C103 C112 C116 C108 C120 C124 C49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77 C361 C365 C369 C373 C381 C385 C389 C397 C401 C405 C409 C413 C417 C421 C425 C433 C437 C441 C445 C449 C453 C457 C461 C429 C546 C465 C469 C473 C477 C481 C485 C489 C493 C497 C501 C505 C509 C513 C517 C521 C525 C529 C533 C537 C541 C551 C559 C563 C567 C555 C571 C576 C580 C584 C588 C592 C596 C600 C604 C608 C612 C616 C620 C624 C628 C632 C636 C640 C644 C652 C648 C688 C692 C700 C696 C708 C704 C716 C712 C724 C720 C736 C728 C740 C684 C748 C744 C756 C752 C764 C760 C772 C768 C780 C776 C680 C788 C796 C792 C804 C800 C812 C808 C820 C816 C824 C826 C836 C831 C846 C841 C856 C851 C866 C861 C876 C871 C893 C881 C897 C886 C905 C901 C913 C909 C917 C925 C921 C933 C929 C937 C656 C660 C664 C668 C672 C676 C941 C949 C953 C957 C961 C965 C969 C973 C977 C981 C985 C989 C993 C997 C1001 C1005 C1009 C1013 C1017 C1021 C1053 C1029 C1033 C1037 C1041 C1045 C1049 C1023 C1057 C1061 C1065 C1077 C1081 C1085 C1069:C1073 C1089 C1093 C1097 C1101 C1105 C1109 C1113"/>
    <dataValidation allowBlank="1" showInputMessage="1" showErrorMessage="1" promptTitle="Traveler Title" prompt="List traveler's title here." sqref="B22 B27 B31 B45 B61 B65 B70 B76 B82 B53 B57 B86 B99 B91 B95 B103 B112 B116 B108 B120 B124 B49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89 B361 B365 B369 B373 B377 B381 B397 B401 B405 B409 B413 B417 B425 B429 B433 B437 B441 B445 B449 B453 B457 B461 B421 B546 B465 B469 B473 B477 B481 B485 B489 B493 B497 B501 B505 B509 B513 B517 B521 B525 B529 B533 B537 B541 B551 B559 B563 B567 B555 B571 B576 B580 B584 B588 B592 B596 B600 B604 B608 B612 B616 B620 B624 B628 B632 B636 B640 B644 B648 B652 B692 B688 B700 B696 B708 B704 B716 B712 B724 B720 B732 B728 B740 B736 B748 B744 B756 B752 B764 B760 B772 B768 B780 B776 B788 B784 B796 B792 B804 B800 B812 B808 B820 B816 B829 B824 B839 B834 B849 B844 B859 B854 B869 B864 B879 B874 B889 B884 B897 B893 B905 B901 B913 B909 B917 B925 B921 B933 B929 B937 B656 B660 B664 B668 B672 B676 B680 B684 B941 B949 B953 B957 B961 B965 B969 B973 B977 B981 B985 B989 B993 B997 B1001 B1005 B1009 B1013 B1017 B1021 B1053 B1029 B1033 B1037 B1041 B1045 B1049 B1025 B1057 B1061 B1065 B1077 B1081 B1085 B1069:B1073 B1089 B1093 B1097 B1101 B1105 B1109 B1113"/>
    <dataValidation allowBlank="1" showInputMessage="1" showErrorMessage="1" promptTitle="Location " prompt="List location of event here." sqref="F29 F24 F19 F51 F33 F38 F43 F59 F63 F68 G74 F80 F55 F84 F89 F93 F97 F101 F114 F106 F110 F122 F118 F47 F126 F131 F135 F191 F143 F147 F151 F155 F159 F163 F167 F171 F175 F179 F183 F187 F139 F195 F199 F203 F207 F211 F215 F219 F223 F227 F231 F235 F239 F243 F247 F251 F255 F259 F263 F267 F271 F275 F279 F283 F287 F291 F295 F299 F303 F307 F311 F315 F319 F323 F327 F331 F335 F339 F343 F347 F351 F375 F355 F359 F363 F367 F371 F379 F383 F387 F447 F399 F403 F407 F411 F415 F409 F419 F423 F431 F435 F439 F443 F395 F451 F455 F459 F427 F543 F463 F467 F471 F475 F479 F483 F487 F491 F495 F499 F503 F507 F511 F519 F523 F515 F527 F531 F535 F539 F548 F557 F561 F565 F553 F569 F573 F578 F582 F586 F590 F594 F598 F602 F606 F610 F614 F618 F622 F626 F630 F634 F638 F642 F650 F646 F686 F690 F698 F694 F706 F702 F714 F710 F722 F718 F726 F730 F738 F734 F746 F742 F754 F750 F762 F758 F770 F766 F782 F774 F786 F778 F794 F790 F802 F798 F810 F806 F818 F814 F822 F826 F836 F831 F846 F841 F856 F851 F866 F861 F876 F871 F891 F881 F895 F886 F903 F899 F911 F907 F915 F923 F919 F931 F927 F935 F654 F658 F662 F666 F670 F674 F678 F682 F939 F947 F951 F959 F963 F967 F971 F975 F979 F955 F983 F987 F991 F995 F1051 F1003 F1007 F1011 F1015 F1019 F1023 F1027 F1031 F1035 F1039 F1043 F1047 F999 F1055 F1059 F1063 F1067 F1075 F1079 F1083 F1071 F1087 F1095 F1091 F1099 F1103 F1107 F1111"/>
    <dataValidation type="date" allowBlank="1" showInputMessage="1" showErrorMessage="1" errorTitle="Text Entered Not Valid" error="Please enter date using standardized format MM/DD/YYYY." promptTitle="Event Beginning Date" prompt="Insert event beginning date using the format MM/DD/YYYY here._x000a_" sqref="D29 D24 D19 D55 D33 D38 D43 D59 D63 D68 D76 D74 D84 D86 D89 D93 D97 D101 D114 D106 D110 D122 D118 D47 D51 D126 D131 D135 D191 D143 D147 D151 D155 D159 D163 D167 D171 D175 D179 D183 D187 D139 D195 D199 D203 D207 D211 D215 D219 D223 D227 D231 D235 D239 D243 D247 D251 D255 D259 D263 D267 D271 D275 D279 D283 D287 D291 D295 D299 D303 D307 D311 D315 D319 D323 D327 D331 D335 D339 D347 D343 D351 D375 D355 D359 D363 D367 D371 D379 D383 D387 D447 D399 D403 D407 D411 D415 D419 D423 D431 D435 D439 D443 D395 D451 D455 D459 D427 D543 D463 D467 D471 D475 D479 D483 D487 D491 D495 D499 D503 D507 D511 D515 D519 D523 D527 D531 D535 D539 D548 D557 D561 D565 D553 D569 D573 D578 D582 D586 D590 D594 D598 D602 D606 D610 D614 D618 D622 D626 D630 D634 D638 D642 D650 D646 D652 D688 D690 D698 D694 D706 D702 D714 D710 D722 D718 D726 D730 D738 D734 D746 D742 D754 D750 D762 D758 D770 D766 D782 D774 D786 D778 D794 D790 D802 D798 D810 D806 D818 D814 D822 D826 D836 D831 D846 D841 D856 D851 D866 D861 D876 D871 D891 D881 D895 D886 D903 D899 D911 D907 D915 D923 D919 D931 D927 D935 D654 D658 D662 D666 D670 D674 D678 D682 D686 D656 D660 D664 D668 D672 D676 D680 D684 D939 D947 D951 D959 D963 D967 D971 D975 D979 D955 D983 D987 D991 D995 D1051 D1001 D1007 D1003 D1015 D1019 D999 D1027 D1031 D1035 D1039 D1043 D1047 D1055 D1059 D1063 D1067 D1075 D1079 D1083 D1071 D1087 D1095 D1091 D1099 D1103 D1107 D1111">
      <formula1>40179</formula1>
      <formula2>73051</formula2>
    </dataValidation>
    <dataValidation allowBlank="1" showInputMessage="1" showErrorMessage="1" promptTitle="Event Description" prompt="Provide event description (e.g. title of the conference) here." sqref="C29 C24 C19 C51 C33 C38 C43 C59 C63 C68 C74 C80 C55 C84 C89 C93 C97 C101 C114 C106 C110 C122 C118 C47 C126 C131 C135 C191 C143 C147 C151 C155 C159 C163 C167 C171 C175 C179 C183 C187 C139 C195 C199 C203 C207 C211 C215 C219 C223 C227 C231 C235 C239 C243 C247 C251 C255 C259 C263 C267 C271 C275 C279 C283 C287 C291 C295 C299 C303 C307 C311 C315 C319 C323 C327 C331 C335 C339 C347 C343 C351 C375 C355 C359 C363 C367 C371 C379 C383 C387 C447 C399 C403 C407 C411 C415 C419 C423 C431 C435 C439 C443 C395 C451 C455 C459 C427 C543 C463 C467 C471 C475 C479 C483 C487 C491 C495 C499 C503 C507 C511 C515 C519 C523 C527 C531 C535 C539 C548 C557 C561 C565 C553 C569 C573 C578 C582 C586 C590 C594 C598 C602 C606 C610 C614 C618 C622 C626 C630 C634 C638 C642 C650 C646 C686 C690 C698 C694 C706 C702 C714 C710 C722 C718 C726 C730 C738 C734 C746 C742 C754 C750 C762 C758 C770 C766 C782 C774 C786 C778 C794 C790 C802 C798 C810 C806 C818 C814 C822 C678 C682 C670 C674 C662 C666 C654 C658 C891 C895 C903 C899 C911 C907 C915 C923 C919 C931 C927 C935 C939 C947 C951 C959 C963 C967 C971 C975 C979 C955 C983 C987 C991 C995 C1051 C1003 C1007 C1011 C1015 C1019 C999 C1027 C1031 C1035 C1039 C1043 C1047 C1055 C1059 C1063 C1067 C1075 C1079 C1083 C1071 C1087 C1091 C1095 C1099 C1103 C1107 C1111"/>
    <dataValidation allowBlank="1" showInputMessage="1" showErrorMessage="1" promptTitle="Traveler Name " prompt="List traveler's first and last name here." sqref="B19 B29 B33 B38 B89 B101 B106 B118 B139 B303 B307 B311 B315 B327 B331 B335 B343 B351 B355 B379 B395 B578 B602 B606 B610 B614 B618 B622 B626 B630 B634 B638 B642 B646 B947 B951 B955 B983 B987 B991 B995 B999 B1099 B1103 B1107 B1111"/>
    <dataValidation allowBlank="1" showInputMessage="1" showErrorMessage="1" promptTitle="Next Traveler Name " prompt="List traveler's first and last name here." sqref="B24 F35 B135 B43 F45 B59 B63 B68 B74 B80 B47 B51 B84 B97 F57 F61 B93 B110 B114 F49 F53 B122 B55 B126 B131 B143 B147 B151 B155 B159 B163 B167 B171 B175 B179 B183 B187 B191 B195 B199 B203 B207 B211 B215 B219 B223 B227 B231 B235 B239 B243 B247 B251 B255 B259 B263 B267 B271 B275 B279 B283 B287 B291 B295 B299 B319 B323 B339 B359 B363 B367 B371 B375 B383 B385 B399 B403 B407 B411 B415 B423 B427 B431 B435 B439 B443 B447 B451 B455 B459 B419 B543 B463 B467 B471 B475 B479 B483 B491 B495 B499 B503 B507 B511 B515 B519 B523 B487 B527 B531 B535 B539 B548 B557 B561 B565 B553 B569 B573 B582 B586 B590 B594 B598 B650 B686 B690 B698 B694 B706 B702 B714 B710 B722 B718 B734 B730 B738 B726 B746 B742 B754 B750 B762 B758 B770 B766 B782 B774 B778 B786 B794 B790 B802 B798 B810 B806 B818 B814 B822 B826 B836 B831 B846 B841 B856 B851 B866 B861 B876 B871 B891 B881 B895 B886 B903 B899 B911 B907 B915 B923 B919 B931 B927 B935 B654 B658 B662 B666 B670 B674 B678 B682 B939 B959 B963 B967 B971 B975 B979 B1003 B1007 B1051 B1015 B1019 B1023 B1027 B1031 B1035 B1039 B1043 B1047 B1011 B1055 B1059 B1063 B1067 B1075 B1079 B1083 B1071 B1087 B1091 B1095"/>
  </dataValidations>
  <hyperlinks>
    <hyperlink ref="D11" r:id="rId1"/>
  </hyperlinks>
  <printOptions horizontalCentered="1" verticalCentered="1"/>
  <pageMargins left="0.5" right="0.5" top="0.3" bottom="0.4" header="0.3" footer="0.3"/>
  <pageSetup scale="77" fitToHeight="0" orientation="landscape"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4AEF1471629B746B25A2D1F9EFE16D6" ma:contentTypeVersion="" ma:contentTypeDescription="Create a new document." ma:contentTypeScope="" ma:versionID="f9b81e619fbd06a39dd3831305c8d5ac">
  <xsd:schema xmlns:xsd="http://www.w3.org/2001/XMLSchema" xmlns:xs="http://www.w3.org/2001/XMLSchema" xmlns:p="http://schemas.microsoft.com/office/2006/metadata/properties" targetNamespace="http://schemas.microsoft.com/office/2006/metadata/properties" ma:root="true" ma:fieldsID="b2384c6cc0088fcedbaf6edaf557def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B13763-3264-4F11-9453-A1DD6682DCC5}">
  <ds:schemaRefs>
    <ds:schemaRef ds:uri="http://schemas.microsoft.com/sharepoint/v3/contenttype/forms"/>
  </ds:schemaRefs>
</ds:datastoreItem>
</file>

<file path=customXml/itemProps2.xml><?xml version="1.0" encoding="utf-8"?>
<ds:datastoreItem xmlns:ds="http://schemas.openxmlformats.org/officeDocument/2006/customXml" ds:itemID="{F0C81FFB-2CD1-4398-BA62-4B6BCCB7E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F6D68A1-783D-4E9E-ACA1-61F444F2A1C1}">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 Sheet</vt:lpstr>
      <vt:lpstr>DAF</vt:lpstr>
      <vt:lpstr>DAF!Print_Area</vt:lpstr>
    </vt:vector>
  </TitlesOfParts>
  <Company>U.S. Air Force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BRAUD, AMY E GS-15 USAF HAF U S AIR FORCE HQ/GCA</dc:creator>
  <cp:lastModifiedBy>Gwen Cannon-Jenkins</cp:lastModifiedBy>
  <cp:lastPrinted>2017-11-24T12:19:39Z</cp:lastPrinted>
  <dcterms:created xsi:type="dcterms:W3CDTF">2017-11-22T17:46:40Z</dcterms:created>
  <dcterms:modified xsi:type="dcterms:W3CDTF">2023-05-22T12:17:59Z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0x010100F4AEF1471629B746B25A2D1F9EFE16D6</vt:lpwstr>
  </property>
</Properties>
</file>